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高校基本科研业务费\2015学科前沿科学研究专项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3" i="1"/>
  <c r="H113" i="1"/>
  <c r="J113" i="1"/>
  <c r="K113" i="1"/>
  <c r="L113" i="1"/>
  <c r="G113" i="1"/>
</calcChain>
</file>

<file path=xl/sharedStrings.xml><?xml version="1.0" encoding="utf-8"?>
<sst xmlns="http://schemas.openxmlformats.org/spreadsheetml/2006/main" count="675" uniqueCount="477">
  <si>
    <t>项目名称</t>
  </si>
  <si>
    <t>项目负责人</t>
  </si>
  <si>
    <t>财务账号</t>
  </si>
  <si>
    <t>项目子类</t>
  </si>
  <si>
    <t>复杂难采煤层采动响应机制及其应用</t>
  </si>
  <si>
    <t>王方田</t>
  </si>
  <si>
    <t>矿业学院</t>
  </si>
  <si>
    <t>JA158362</t>
  </si>
  <si>
    <t>房柱式采空区矿震诱发机制与防控方法研究</t>
  </si>
  <si>
    <t>黄艳利</t>
  </si>
  <si>
    <t>JA158363</t>
  </si>
  <si>
    <t>矿山物联网可重构感知方法研究</t>
  </si>
  <si>
    <t>胡青松</t>
  </si>
  <si>
    <t>物联网研究中心</t>
  </si>
  <si>
    <t>JAC158434</t>
  </si>
  <si>
    <t>基于支架阻力曲线形态的大采高覆岩高位需控关键层运动反演</t>
  </si>
  <si>
    <t>鞠金峰</t>
  </si>
  <si>
    <t>JAC158435</t>
  </si>
  <si>
    <t>粘土矿物对煤泥浮选动力学的影响机制及分选过程强化</t>
  </si>
  <si>
    <t>桂夏辉</t>
  </si>
  <si>
    <t>国家煤加工与洁净化工程技术研究中心</t>
  </si>
  <si>
    <t>JAH158432</t>
  </si>
  <si>
    <t>纳米织构化Nb3O7F/Si太阳能电池光谱特性研究</t>
  </si>
  <si>
    <t>黄飞</t>
  </si>
  <si>
    <t>低碳能源研究院</t>
  </si>
  <si>
    <t>JAT158433</t>
  </si>
  <si>
    <t>废弃锂离子电池电极材料可浮性改善及浮选行为</t>
  </si>
  <si>
    <t>张涛</t>
  </si>
  <si>
    <t>现代分析与计算中心</t>
  </si>
  <si>
    <t>JAX158436</t>
  </si>
  <si>
    <t>褐煤中含氧桥键的逐级定向裂解及其稳定性研究</t>
  </si>
  <si>
    <t>路瑶</t>
  </si>
  <si>
    <t>JAX158437</t>
  </si>
  <si>
    <t>损伤-湿度-浓度协同驱动氯盐侵入水泥基复合材料的机理及本构模型</t>
  </si>
  <si>
    <t>刘志勇</t>
  </si>
  <si>
    <t>力建学院</t>
  </si>
  <si>
    <t>JB158457</t>
  </si>
  <si>
    <t>基于材料时变本构关系的膜结构风致灾变分析</t>
  </si>
  <si>
    <t>张营营</t>
  </si>
  <si>
    <t>JB158458</t>
  </si>
  <si>
    <t>海洋干湿环境下持载作用的TRC加固RC偏压柱退化机理研究</t>
  </si>
  <si>
    <t>尹世平</t>
  </si>
  <si>
    <t>JB158459</t>
  </si>
  <si>
    <t>冻土-结构面剪切过程温-膜-力耦合作用研究</t>
  </si>
  <si>
    <t>周扬</t>
  </si>
  <si>
    <t>JB158460</t>
  </si>
  <si>
    <t>地铁隧道周围粘土冻融前后动力特性研究</t>
  </si>
  <si>
    <t>袁丽</t>
  </si>
  <si>
    <t>JB158461</t>
  </si>
  <si>
    <t>桩体刺入变形对复合地基固结和承载性状影响机理研究</t>
  </si>
  <si>
    <t>卢萌盟</t>
  </si>
  <si>
    <t>JB158462</t>
  </si>
  <si>
    <t>耦合型忆阻电路及其在风驱磁阻发电系统中的应用</t>
  </si>
  <si>
    <t>于东升</t>
  </si>
  <si>
    <t>信电学院</t>
  </si>
  <si>
    <t>JC158383</t>
  </si>
  <si>
    <t>基于哈希的视频取证关键技术研究</t>
  </si>
  <si>
    <t>李雷达</t>
  </si>
  <si>
    <t>JC158384</t>
  </si>
  <si>
    <t>适用于5G通信的SIW滤波器及优化算法研究</t>
  </si>
  <si>
    <t>张胜</t>
  </si>
  <si>
    <t>JC158385</t>
  </si>
  <si>
    <t>导电聚合物负载Pt-M催化剂的制备及性能研究</t>
  </si>
  <si>
    <t>荆胜羽</t>
  </si>
  <si>
    <t>JC158386</t>
  </si>
  <si>
    <t>悬浮电容阵列多电平变换器及其关键技术研究</t>
  </si>
  <si>
    <t>叶宗彬</t>
  </si>
  <si>
    <t>JC158387</t>
  </si>
  <si>
    <t>基于粒计算的深度神经网络研究</t>
  </si>
  <si>
    <t>许新征</t>
  </si>
  <si>
    <t>计算机学院</t>
  </si>
  <si>
    <t>JD158409</t>
  </si>
  <si>
    <t>井下应急无线网络动态组网及调度质量研究</t>
  </si>
  <si>
    <t>肖硕</t>
  </si>
  <si>
    <t>JD158410</t>
  </si>
  <si>
    <t>鲁棒子空间学习优化算法的研究</t>
  </si>
  <si>
    <t>梁志贞</t>
  </si>
  <si>
    <t>JD158411</t>
  </si>
  <si>
    <t>面向移动社交关系的行为轨迹推荐方法研究</t>
  </si>
  <si>
    <t>袁冠</t>
  </si>
  <si>
    <t>JD158412</t>
  </si>
  <si>
    <t>无线射频识别协议和密码函数的研究</t>
  </si>
  <si>
    <t>张凤荣</t>
  </si>
  <si>
    <t>JD158413</t>
  </si>
  <si>
    <t>低速重载采掘装备齿轮系统的复合故障诊断理论研究</t>
  </si>
  <si>
    <t>李志雄</t>
  </si>
  <si>
    <t>机电学院</t>
  </si>
  <si>
    <t>JE158372</t>
  </si>
  <si>
    <t>Ni-P-X表面析晶污垢附着与表面腐蚀行为相关性研究</t>
  </si>
  <si>
    <t>程延海</t>
  </si>
  <si>
    <t>JE158373</t>
  </si>
  <si>
    <t>超深井大型提升机主轴装置非线性振动机理研究</t>
  </si>
  <si>
    <t>花纯利</t>
  </si>
  <si>
    <t>JE158374</t>
  </si>
  <si>
    <t>复杂液压流道内空化状态在线诊断技术</t>
  </si>
  <si>
    <t>李贝贝</t>
  </si>
  <si>
    <t>JE158375</t>
  </si>
  <si>
    <t>微纳米层状润滑油添加剂的摩擦学性能与磨损自修复机理研究</t>
  </si>
  <si>
    <t>唐玮</t>
  </si>
  <si>
    <t>JE158376</t>
  </si>
  <si>
    <t>煤液化高压差减压阀内流体特性分析与研究</t>
  </si>
  <si>
    <t>刘秀梅</t>
  </si>
  <si>
    <t>JE158377</t>
  </si>
  <si>
    <t>重载刮板输送机传动装置的多状态时变可靠性理论研究</t>
  </si>
  <si>
    <t>卢昊</t>
  </si>
  <si>
    <t>JE158378</t>
  </si>
  <si>
    <t>强噪声背景下机械故障诊断的非线性动力学方法</t>
  </si>
  <si>
    <t>杨建华</t>
  </si>
  <si>
    <t>JE158379</t>
  </si>
  <si>
    <t>多绳缠绕并联驱动超深矿井提升机协调控制研究</t>
  </si>
  <si>
    <t>沈刚</t>
  </si>
  <si>
    <t>JE158380</t>
  </si>
  <si>
    <t>基于表面拓扑结构的微纳米尺度抗磨设计及机理</t>
  </si>
  <si>
    <t>韩静</t>
  </si>
  <si>
    <t>JE158381</t>
  </si>
  <si>
    <t>基于磁共振图像实时导航的气动穿刺手术机器人控制方法研究</t>
  </si>
  <si>
    <t>孟德远</t>
  </si>
  <si>
    <t>JE158382</t>
  </si>
  <si>
    <t>多锁固段节理岩体累进破坏机制与临界信息识别</t>
  </si>
  <si>
    <t>孙强</t>
  </si>
  <si>
    <t>资源学院</t>
  </si>
  <si>
    <t>JF158388</t>
  </si>
  <si>
    <t>中小流域暴雨洪水过程对变化环境的响应机理</t>
  </si>
  <si>
    <t>宋晓猛</t>
  </si>
  <si>
    <t>JF158389</t>
  </si>
  <si>
    <t>岩石与岩体结构控渗强度耦合模型研究</t>
  </si>
  <si>
    <t>朱术云</t>
  </si>
  <si>
    <t>JF158390</t>
  </si>
  <si>
    <t>煤与瓦斯突出危险区RVSP地震预测方法研究</t>
  </si>
  <si>
    <t>胡明顺</t>
  </si>
  <si>
    <t>JF158391</t>
  </si>
  <si>
    <t>高效率敏化染料与二氧化钛界面光电性质的理论研究</t>
  </si>
  <si>
    <t>任雪峰</t>
  </si>
  <si>
    <t>化工学院</t>
  </si>
  <si>
    <t>JH158392</t>
  </si>
  <si>
    <t>复合分子筛的构建及其催化甲醇制烯烃研究</t>
  </si>
  <si>
    <t>王月伦</t>
  </si>
  <si>
    <t>JH158393</t>
  </si>
  <si>
    <t>过氧化氢氧化硫氧化合物反应体系光控动力学及RNA自复制耦合动力学</t>
  </si>
  <si>
    <t>袁玲</t>
  </si>
  <si>
    <t>JH158394</t>
  </si>
  <si>
    <t>水溶性芴与噻吩共聚物的合成和荧光探针性质的调控</t>
  </si>
  <si>
    <t>赵云</t>
  </si>
  <si>
    <t>JH158395</t>
  </si>
  <si>
    <t>功能化MOFs材料的合成及吸附性能研究</t>
  </si>
  <si>
    <t>闫新龙</t>
  </si>
  <si>
    <t>JH158396</t>
  </si>
  <si>
    <t>适应烟道气微藻抗逆机制及其高密度培养工艺的研究</t>
  </si>
  <si>
    <t>黄冠华</t>
  </si>
  <si>
    <t>JH158397</t>
  </si>
  <si>
    <t>废锂离子电池摩擦电选资源化研究</t>
  </si>
  <si>
    <t>王海锋</t>
  </si>
  <si>
    <t>JH158398</t>
  </si>
  <si>
    <t>氰根铬酸盐和平面配体组装的低维分子磁体</t>
  </si>
  <si>
    <t>张丽芳</t>
  </si>
  <si>
    <t>JH158399</t>
  </si>
  <si>
    <t>凹凸棒石负载纳米镍低温催化重整生物质焦油研究</t>
  </si>
  <si>
    <t>杨小芹</t>
  </si>
  <si>
    <t>JH158400</t>
  </si>
  <si>
    <t>高中孔率炭材料的制备及其电化学性能研究</t>
  </si>
  <si>
    <t>赵小燕</t>
  </si>
  <si>
    <t>JH158401</t>
  </si>
  <si>
    <t>Pd-M-P金属玻璃纳米催化剂在醇氧化反应中的耐碱性能研究</t>
  </si>
  <si>
    <t>赵明</t>
  </si>
  <si>
    <t>JH158402</t>
  </si>
  <si>
    <t>粉煤灰浮选泡沫中的气泡兼并和颗粒渗流机理</t>
  </si>
  <si>
    <t>李国胜</t>
  </si>
  <si>
    <t>JH158403</t>
  </si>
  <si>
    <t>基于“统合融资租赁平台”的中国煤矿安全投入长效保障机制研究</t>
  </si>
  <si>
    <t>于海淼</t>
  </si>
  <si>
    <t>管理学院</t>
  </si>
  <si>
    <t>JJ158453</t>
  </si>
  <si>
    <t>2030年碳排放达峰目标约束下的我国区域碳市场机制设计</t>
  </si>
  <si>
    <t>董锋</t>
  </si>
  <si>
    <t>JJ158454</t>
  </si>
  <si>
    <t>居民消费导致的碳排放影响因素及减排对策研究</t>
  </si>
  <si>
    <t>张明1</t>
  </si>
  <si>
    <t>JJ158455</t>
  </si>
  <si>
    <t>最优福利下的碳税建模与实证研究</t>
  </si>
  <si>
    <t>许士春</t>
  </si>
  <si>
    <t>JJ158456</t>
  </si>
  <si>
    <t>混杂量子点器件的热电输运特性研究</t>
  </si>
  <si>
    <t>白龙</t>
  </si>
  <si>
    <t>理学院</t>
  </si>
  <si>
    <t>JK158415</t>
  </si>
  <si>
    <t>具有临界指数的拟线性薛定谔方程半经典解若干前沿问题研究</t>
  </si>
  <si>
    <t>张慧星</t>
  </si>
  <si>
    <t>JK158416</t>
  </si>
  <si>
    <t>时滞自驱动分子系统的相变问题研究</t>
  </si>
  <si>
    <t>孙永征</t>
  </si>
  <si>
    <t>JK158417</t>
  </si>
  <si>
    <t>目标控制下二氧化碳减排不确定优化模型研究</t>
  </si>
  <si>
    <t>王文文</t>
  </si>
  <si>
    <t>JK158418</t>
  </si>
  <si>
    <t>热电材料的理论计算和设计</t>
  </si>
  <si>
    <t>郭三栋</t>
  </si>
  <si>
    <t>JK158419</t>
  </si>
  <si>
    <t>石墨烯纳米结构性质调控研究</t>
  </si>
  <si>
    <t>李海鹏</t>
  </si>
  <si>
    <t>JK158420</t>
  </si>
  <si>
    <t>太阳能水分解电池光阳极制备</t>
  </si>
  <si>
    <t>李明雪</t>
  </si>
  <si>
    <t>JK158421</t>
  </si>
  <si>
    <t>复杂动力系统的圈图展开收敛性和对称性约化</t>
  </si>
  <si>
    <t>夏辉</t>
  </si>
  <si>
    <t>JK158422</t>
  </si>
  <si>
    <t>神经元群体放电行为的理论研究</t>
  </si>
  <si>
    <t>唐军</t>
  </si>
  <si>
    <t>JK158423</t>
  </si>
  <si>
    <t>材料微观结构及拉伸方向对断裂面标度性质影响的模拟研究</t>
  </si>
  <si>
    <t>郝大鹏</t>
  </si>
  <si>
    <t>JK158424</t>
  </si>
  <si>
    <t>材料表面动力学及化学性质的理论与实验研究</t>
  </si>
  <si>
    <t>寻之朋</t>
  </si>
  <si>
    <t>JK158425</t>
  </si>
  <si>
    <t>光解水中光电阳极材料能带结构的理论研究</t>
  </si>
  <si>
    <t>段益峰</t>
  </si>
  <si>
    <t>JK158426</t>
  </si>
  <si>
    <t>分选流化床气-固两相流系统基本物理问题研究</t>
  </si>
  <si>
    <t>董海明</t>
  </si>
  <si>
    <t>JK158427</t>
  </si>
  <si>
    <t>离子注入金刚石光波导的制备、光学色心的产生及其机理研究</t>
  </si>
  <si>
    <t>贾传磊</t>
  </si>
  <si>
    <t>JK158428</t>
  </si>
  <si>
    <t>非线性泛函方法在分数阶微分方程中的应用研究</t>
  </si>
  <si>
    <t>胡志刚</t>
  </si>
  <si>
    <t>JK158429</t>
  </si>
  <si>
    <t>锂离子电池石墨烯/过渡金属氧化物复合材料电极中电子和离子输运性质研究</t>
  </si>
  <si>
    <t>崔永莉</t>
  </si>
  <si>
    <t>材料学院</t>
  </si>
  <si>
    <t>JN158448</t>
  </si>
  <si>
    <t>钛表面激光熔覆制备梯度瓷层</t>
  </si>
  <si>
    <t>郭立童</t>
  </si>
  <si>
    <t>JN158449</t>
  </si>
  <si>
    <t>MAPbI3薄膜的微观形貌剪裁与性能调控及其电子输运机理研究</t>
  </si>
  <si>
    <t>朱磊1</t>
  </si>
  <si>
    <t>JN158450</t>
  </si>
  <si>
    <t>金属表面仿生微结构的摩擦与润滑效应</t>
  </si>
  <si>
    <t>张含卓</t>
  </si>
  <si>
    <t>JN158451</t>
  </si>
  <si>
    <t>基于同步辐射实现激光损伤的超快研究</t>
  </si>
  <si>
    <t>许程</t>
  </si>
  <si>
    <t>JN158452</t>
  </si>
  <si>
    <t>GNSS/UWB/IMUs/磁力计融合的应急无缝协同自主定位模型</t>
  </si>
  <si>
    <t>王坚2</t>
  </si>
  <si>
    <t>环测学院</t>
  </si>
  <si>
    <t>JP158404</t>
  </si>
  <si>
    <t>基于星载SAR的矿区地表大形变时空特征分析</t>
  </si>
  <si>
    <t>闫世勇</t>
  </si>
  <si>
    <t>JP158405</t>
  </si>
  <si>
    <t>点云与序列影像融合的实景三维模型构建</t>
  </si>
  <si>
    <t>赵银娣</t>
  </si>
  <si>
    <t>JP158406</t>
  </si>
  <si>
    <t>星地主被动遥感技术联合观测大气气溶胶光学特性研究</t>
  </si>
  <si>
    <t>秦凯</t>
  </si>
  <si>
    <t>JP158407</t>
  </si>
  <si>
    <t>高纯度分散的ANAMMOX系统对温度变化的响应规律及机制研究</t>
  </si>
  <si>
    <t>何士龙</t>
  </si>
  <si>
    <t>JP158408</t>
  </si>
  <si>
    <t>采动覆岩流体越层渗流特性研究</t>
  </si>
  <si>
    <t>秦伟</t>
  </si>
  <si>
    <t>煤炭资源与安全开采国家重点实验室</t>
  </si>
  <si>
    <t>JQ158430</t>
  </si>
  <si>
    <t>煤气化合成气协同制氢固碳的提质方法研究</t>
  </si>
  <si>
    <t>陈玉民</t>
  </si>
  <si>
    <t>电力学院</t>
  </si>
  <si>
    <t>JS158438</t>
  </si>
  <si>
    <t>高灰褐煤物化结构对振动流态化脱灰、脱水性能的影响</t>
  </si>
  <si>
    <t>赵鹏飞</t>
  </si>
  <si>
    <t>JS158439</t>
  </si>
  <si>
    <t>液氮在含湿煤多孔介质内的传热传质研究</t>
  </si>
  <si>
    <t>辛成运</t>
  </si>
  <si>
    <t>JS158440</t>
  </si>
  <si>
    <t>复杂烟气气氛下介孔Li4SiO4循环捕获CO2性能研究</t>
  </si>
  <si>
    <t>王珂1</t>
  </si>
  <si>
    <t>JS158441</t>
  </si>
  <si>
    <t>微波场下的低质煤水热提质中硫迁移特性及机理</t>
  </si>
  <si>
    <t>赵培涛</t>
  </si>
  <si>
    <t>JS158442</t>
  </si>
  <si>
    <t>倾斜角度下的空冷换热器流动与换热性能耦合的机理研究</t>
  </si>
  <si>
    <t>杜雪平</t>
  </si>
  <si>
    <t>JS158443</t>
  </si>
  <si>
    <t>生物质能源转化系统中多相流体流动特性</t>
  </si>
  <si>
    <t>郭成龙</t>
  </si>
  <si>
    <t>JS158444</t>
  </si>
  <si>
    <t>基于官能团和分子结构的生物质焦油生成与半焦催化裂解机理研究</t>
  </si>
  <si>
    <t>郭飞强</t>
  </si>
  <si>
    <t>JS158445</t>
  </si>
  <si>
    <t>液态金属基纳米流体流动与传热机理研究</t>
  </si>
  <si>
    <t>齐聪</t>
  </si>
  <si>
    <t>JS158446</t>
  </si>
  <si>
    <t>纳米孔结构材料传热机理理论与实验研究</t>
  </si>
  <si>
    <t>黄丛亮</t>
  </si>
  <si>
    <t>JS158447</t>
  </si>
  <si>
    <t>损伤功能梯度材料结构中波的传播与反演分析</t>
  </si>
  <si>
    <t>程红梅</t>
  </si>
  <si>
    <t>深部岩土力学与地下工程国家重点实验室</t>
  </si>
  <si>
    <t>JU158431</t>
  </si>
  <si>
    <t>煤层瓦斯解吸抽采气碳同位素的分馏与混源特性及其指示意义研究</t>
  </si>
  <si>
    <t>李伟</t>
  </si>
  <si>
    <t>安全学院</t>
  </si>
  <si>
    <t>JY158364</t>
  </si>
  <si>
    <t>活塞风和机械通风耦合作用下隧道烟气控制研究</t>
  </si>
  <si>
    <t>程健维</t>
  </si>
  <si>
    <t>JY158365</t>
  </si>
  <si>
    <t>岩床下煤储层瓦斯富集机制及对CO2地质封存影响研究</t>
  </si>
  <si>
    <t>蒋静宇</t>
  </si>
  <si>
    <t>JY158366</t>
  </si>
  <si>
    <t>基于钻头破岩特征信号的钻孔轨迹测定基础研究</t>
  </si>
  <si>
    <t>杨威</t>
  </si>
  <si>
    <t>JY158367</t>
  </si>
  <si>
    <t>微孔材料结构表征及其与瓦斯的相间耦合作用机理研究</t>
  </si>
  <si>
    <t>李庆钊</t>
  </si>
  <si>
    <t>JY158368</t>
  </si>
  <si>
    <t>综采工作面高效化学抑尘的应用基础研究</t>
  </si>
  <si>
    <t>王和堂</t>
  </si>
  <si>
    <t>JY158369</t>
  </si>
  <si>
    <t>含瓦斯煤水力压裂电阻率-自然电位耦合表达及应用</t>
  </si>
  <si>
    <t>宋大钊</t>
  </si>
  <si>
    <t>JY158370</t>
  </si>
  <si>
    <t>松软突出煤层水力造穴实效增透机理及应用研究</t>
  </si>
  <si>
    <t>周红星</t>
  </si>
  <si>
    <t>JY158371</t>
  </si>
  <si>
    <t>煤岩层压裂的孔隙压力梯度作用与体积致裂机理研究</t>
  </si>
  <si>
    <t>黄炳香</t>
  </si>
  <si>
    <t>JA158352</t>
  </si>
  <si>
    <t>激光立体成型铁基大块非晶合金及其性能调控机理</t>
  </si>
  <si>
    <t>杨卫明</t>
  </si>
  <si>
    <t>JB158359</t>
  </si>
  <si>
    <t>高应力多煤层区煤层气甜点选区选段技术</t>
  </si>
  <si>
    <t>吴财芳</t>
  </si>
  <si>
    <t>JF158360</t>
  </si>
  <si>
    <t>碳硫转化的电化学基础</t>
  </si>
  <si>
    <t>潘长伟</t>
  </si>
  <si>
    <t>JH158354</t>
  </si>
  <si>
    <t>基于煤焦油稠环芳烃的新型光电分子功能材料</t>
  </si>
  <si>
    <t>倪中海</t>
  </si>
  <si>
    <t>JH158355</t>
  </si>
  <si>
    <t>太阳能高效利用与转换技术中关键材料的基础研究</t>
  </si>
  <si>
    <t>顾修全</t>
  </si>
  <si>
    <t>JN158361</t>
  </si>
  <si>
    <t>二次资源电化学梯级分离的基础研究</t>
  </si>
  <si>
    <t>王立章</t>
  </si>
  <si>
    <t>JP158353</t>
  </si>
  <si>
    <t>页岩气储层气体压裂的关键力学问题研究</t>
  </si>
  <si>
    <t>吴宇</t>
  </si>
  <si>
    <t>JU158357</t>
  </si>
  <si>
    <t>核废料处置库围岩力学行为试验及三维重构模拟</t>
  </si>
  <si>
    <t>杨圣奇</t>
  </si>
  <si>
    <t>JU158358</t>
  </si>
  <si>
    <t>煤岩介质超微结构及其吸附甲烷热效应</t>
  </si>
  <si>
    <t>周福宝</t>
  </si>
  <si>
    <t>JY158356</t>
  </si>
  <si>
    <t>2015XKMS002</t>
  </si>
  <si>
    <t>2015XKMS001</t>
  </si>
  <si>
    <t>2015XKMS097</t>
  </si>
  <si>
    <t>2015XKMS098</t>
  </si>
  <si>
    <t>2015XKMS095</t>
  </si>
  <si>
    <t>2015XKMS096</t>
  </si>
  <si>
    <t>2015XKMS099</t>
  </si>
  <si>
    <t>2015XKMS100</t>
  </si>
  <si>
    <t>2015XKMS011</t>
  </si>
  <si>
    <t>2015XKMS012</t>
  </si>
  <si>
    <t>2015XKMS013</t>
  </si>
  <si>
    <t>2015XKMS014</t>
  </si>
  <si>
    <t>2015XKMS016</t>
  </si>
  <si>
    <t>2015XKMS015</t>
  </si>
  <si>
    <t>2015XKMS028</t>
  </si>
  <si>
    <t>2015XKMS032</t>
  </si>
  <si>
    <t>2015XKMS029</t>
  </si>
  <si>
    <t>2015XKMS031</t>
  </si>
  <si>
    <t>2015XKMS030</t>
  </si>
  <si>
    <t>2015XKMS088</t>
  </si>
  <si>
    <t>2015XKMS087</t>
  </si>
  <si>
    <t>2015XKMS084</t>
  </si>
  <si>
    <t>2015XKMS085</t>
  </si>
  <si>
    <t>2015XKMS086</t>
  </si>
  <si>
    <t>2015XKMS018</t>
  </si>
  <si>
    <t>2015XKMS027</t>
  </si>
  <si>
    <t>2015XKMS021</t>
  </si>
  <si>
    <t>2015XKMS024</t>
  </si>
  <si>
    <t>2015XKMS017</t>
  </si>
  <si>
    <t>2015XKMS026</t>
  </si>
  <si>
    <t>2015XKMS022</t>
  </si>
  <si>
    <t>2015XKMS023</t>
  </si>
  <si>
    <t>2015XKMS025</t>
  </si>
  <si>
    <t>2015XKMS019</t>
  </si>
  <si>
    <t>2015XKMS020</t>
  </si>
  <si>
    <t>2015XKMS033</t>
  </si>
  <si>
    <t>2015XKMS034</t>
  </si>
  <si>
    <t>2015XKMS035</t>
  </si>
  <si>
    <t>2015XKMS036</t>
  </si>
  <si>
    <t>2015XKMS042</t>
  </si>
  <si>
    <t>2015XKMS044</t>
  </si>
  <si>
    <t>2015XKMS045</t>
  </si>
  <si>
    <t>2015XKMS037</t>
  </si>
  <si>
    <t>2015XKMS038</t>
  </si>
  <si>
    <t>2015XKMS041</t>
  </si>
  <si>
    <t>2015XKMS040</t>
  </si>
  <si>
    <t>2015XKMS047</t>
  </si>
  <si>
    <t>2015XKMS046</t>
  </si>
  <si>
    <t>2015XKMS043</t>
  </si>
  <si>
    <t>2015XKMS048</t>
  </si>
  <si>
    <t>2015XKMS039</t>
  </si>
  <si>
    <t>2015XKMS092</t>
  </si>
  <si>
    <t>2015XKMS091</t>
  </si>
  <si>
    <t>2015XKMS089</t>
  </si>
  <si>
    <t>2015XKMS090</t>
  </si>
  <si>
    <t>2015XKMS082</t>
  </si>
  <si>
    <t>2015XKMS072</t>
  </si>
  <si>
    <t>2015XKMS076</t>
  </si>
  <si>
    <t>2015XKMS069</t>
  </si>
  <si>
    <t>2015XKMS073</t>
  </si>
  <si>
    <t>2015XKMS075</t>
  </si>
  <si>
    <t>2015XKMS070</t>
  </si>
  <si>
    <t>2015XKMS078</t>
  </si>
  <si>
    <t>2015XKMS080</t>
  </si>
  <si>
    <t>2015XKMS074</t>
  </si>
  <si>
    <t>2015XKMS079</t>
  </si>
  <si>
    <t>2015XKMS081</t>
  </si>
  <si>
    <t>2015XKMS077</t>
  </si>
  <si>
    <t>2015XKMS083</t>
  </si>
  <si>
    <t>2015XKMS071</t>
  </si>
  <si>
    <t>2015XKMS068</t>
  </si>
  <si>
    <t>2015XKMS064</t>
  </si>
  <si>
    <t>2015XKMS067</t>
  </si>
  <si>
    <t>2015XKMS066</t>
  </si>
  <si>
    <t>2015XKMS065</t>
  </si>
  <si>
    <t>2015XKMS051</t>
  </si>
  <si>
    <t>2015XKMS052</t>
  </si>
  <si>
    <t>2015XKMS050</t>
  </si>
  <si>
    <t>2015XKMS049</t>
  </si>
  <si>
    <t>2015XKMS053</t>
  </si>
  <si>
    <t>2015XKMS093</t>
  </si>
  <si>
    <t>2015XKMS058</t>
  </si>
  <si>
    <t>2015XKMS054</t>
  </si>
  <si>
    <t>2015XKMS060</t>
  </si>
  <si>
    <t>2015XKMS056</t>
  </si>
  <si>
    <t>2015XKMS057</t>
  </si>
  <si>
    <t>2015XKMS059</t>
  </si>
  <si>
    <t>2015XKMS061</t>
  </si>
  <si>
    <t>2015XKMS055</t>
  </si>
  <si>
    <t>2015XKMS063</t>
  </si>
  <si>
    <t>2015XKMS062</t>
  </si>
  <si>
    <t>2015XKMS094</t>
  </si>
  <si>
    <t>2015XKMS006</t>
  </si>
  <si>
    <t>2015XKMS007</t>
  </si>
  <si>
    <t>2015XKMS004</t>
  </si>
  <si>
    <t>2015XKMS003</t>
  </si>
  <si>
    <t>2015XKMS010</t>
  </si>
  <si>
    <t>2015XKMS009</t>
  </si>
  <si>
    <t>2015XKMS005</t>
  </si>
  <si>
    <t>2015XKMS008</t>
  </si>
  <si>
    <t>2015XKZD04</t>
  </si>
  <si>
    <t>2015XKZD02</t>
  </si>
  <si>
    <t>2015XKZD07</t>
  </si>
  <si>
    <t>2015XKZD09</t>
  </si>
  <si>
    <t>2015XKZD08</t>
  </si>
  <si>
    <t>2015XKZD01</t>
  </si>
  <si>
    <t>2015XKZD10</t>
  </si>
  <si>
    <t>2015XKZD06</t>
  </si>
  <si>
    <t>2015XKZD05</t>
  </si>
  <si>
    <t>2015XKZD03</t>
  </si>
  <si>
    <t>项目批准号</t>
    <phoneticPr fontId="1" type="noConversion"/>
  </si>
  <si>
    <t>到账金额/万</t>
    <phoneticPr fontId="1" type="noConversion"/>
  </si>
  <si>
    <t>项目结余/元</t>
    <phoneticPr fontId="1" type="noConversion"/>
  </si>
  <si>
    <t>暂付款余额/元</t>
    <phoneticPr fontId="1" type="noConversion"/>
  </si>
  <si>
    <t>项目余额/元</t>
    <phoneticPr fontId="1" type="noConversion"/>
  </si>
  <si>
    <t>面上项目</t>
  </si>
  <si>
    <t>面上项目</t>
    <phoneticPr fontId="1" type="noConversion"/>
  </si>
  <si>
    <t>2015年学科前沿科学研究专项经费执行情况表（11月26日）</t>
    <phoneticPr fontId="1" type="noConversion"/>
  </si>
  <si>
    <t>重点项目</t>
  </si>
  <si>
    <t>序号</t>
    <phoneticPr fontId="1" type="noConversion"/>
  </si>
  <si>
    <t>批准经费/万</t>
    <phoneticPr fontId="1" type="noConversion"/>
  </si>
  <si>
    <t>单位</t>
    <phoneticPr fontId="1" type="noConversion"/>
  </si>
  <si>
    <t>合计</t>
    <phoneticPr fontId="1" type="noConversion"/>
  </si>
  <si>
    <t>经费执行率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</si>
</sst>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workbookViewId="0">
      <selection activeCell="L126" sqref="L126"/>
    </sheetView>
  </sheetViews>
  <sheetFormatPr defaultRowHeight="13.5" x14ac:dyDescent="0.15"/>
  <cols>
    <col min="1" max="1" width="5.25" style="1" bestFit="1" customWidth="1"/>
    <col min="2" max="2" width="12.75" style="1" bestFit="1" customWidth="1"/>
    <col min="3" max="3" width="9" style="1" bestFit="1" customWidth="1"/>
    <col min="4" max="4" width="47.375" style="4" bestFit="1" customWidth="1"/>
    <col min="5" max="5" width="11" style="1" bestFit="1" customWidth="1"/>
    <col min="6" max="6" width="12.125" style="8" customWidth="1"/>
    <col min="7" max="8" width="12.125" style="1" bestFit="1" customWidth="1"/>
    <col min="9" max="9" width="10.5" style="1" bestFit="1" customWidth="1"/>
    <col min="10" max="10" width="12.125" style="1" bestFit="1" customWidth="1"/>
    <col min="11" max="11" width="14.125" style="1" bestFit="1" customWidth="1"/>
    <col min="12" max="12" width="12.125" style="1" bestFit="1" customWidth="1"/>
    <col min="13" max="13" width="11" style="1" bestFit="1" customWidth="1"/>
    <col min="14" max="16384" width="9" style="1"/>
  </cols>
  <sheetData>
    <row r="1" spans="1:13" ht="18.75" x14ac:dyDescent="0.15">
      <c r="B1" s="5" t="s">
        <v>470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s="17" customFormat="1" x14ac:dyDescent="0.15">
      <c r="A2" s="14" t="s">
        <v>472</v>
      </c>
      <c r="B2" s="14" t="s">
        <v>463</v>
      </c>
      <c r="C2" s="14" t="s">
        <v>3</v>
      </c>
      <c r="D2" s="15" t="s">
        <v>0</v>
      </c>
      <c r="E2" s="14" t="s">
        <v>1</v>
      </c>
      <c r="F2" s="15" t="s">
        <v>474</v>
      </c>
      <c r="G2" s="14" t="s">
        <v>473</v>
      </c>
      <c r="H2" s="14" t="s">
        <v>464</v>
      </c>
      <c r="I2" s="14" t="s">
        <v>2</v>
      </c>
      <c r="J2" s="16" t="s">
        <v>465</v>
      </c>
      <c r="K2" s="16" t="s">
        <v>466</v>
      </c>
      <c r="L2" s="16" t="s">
        <v>467</v>
      </c>
      <c r="M2" s="14" t="s">
        <v>476</v>
      </c>
    </row>
    <row r="3" spans="1:13" x14ac:dyDescent="0.15">
      <c r="A3" s="2">
        <v>1</v>
      </c>
      <c r="B3" s="2" t="s">
        <v>354</v>
      </c>
      <c r="C3" s="2" t="s">
        <v>469</v>
      </c>
      <c r="D3" s="3" t="s">
        <v>8</v>
      </c>
      <c r="E3" s="2" t="s">
        <v>9</v>
      </c>
      <c r="F3" s="7" t="s">
        <v>6</v>
      </c>
      <c r="G3" s="2">
        <v>20</v>
      </c>
      <c r="H3" s="2">
        <v>8</v>
      </c>
      <c r="I3" s="2" t="s">
        <v>10</v>
      </c>
      <c r="J3" s="2">
        <v>51586.1</v>
      </c>
      <c r="K3" s="2">
        <v>0</v>
      </c>
      <c r="L3" s="2">
        <v>51586.1</v>
      </c>
      <c r="M3" s="13">
        <f>1-J3/(H3*10000)</f>
        <v>0.35517375000000007</v>
      </c>
    </row>
    <row r="4" spans="1:13" x14ac:dyDescent="0.15">
      <c r="A4" s="2">
        <v>2</v>
      </c>
      <c r="B4" s="2" t="s">
        <v>353</v>
      </c>
      <c r="C4" s="2" t="s">
        <v>468</v>
      </c>
      <c r="D4" s="3" t="s">
        <v>4</v>
      </c>
      <c r="E4" s="2" t="s">
        <v>5</v>
      </c>
      <c r="F4" s="7" t="s">
        <v>6</v>
      </c>
      <c r="G4" s="2">
        <v>20</v>
      </c>
      <c r="H4" s="2">
        <v>8</v>
      </c>
      <c r="I4" s="2" t="s">
        <v>7</v>
      </c>
      <c r="J4" s="2">
        <v>702.9</v>
      </c>
      <c r="K4" s="2">
        <v>0</v>
      </c>
      <c r="L4" s="2">
        <v>702.9</v>
      </c>
      <c r="M4" s="13">
        <f t="shared" ref="M4:M67" si="0">1-J4/(H4*10000)</f>
        <v>0.99121375</v>
      </c>
    </row>
    <row r="5" spans="1:13" x14ac:dyDescent="0.15">
      <c r="A5" s="2">
        <v>3</v>
      </c>
      <c r="B5" s="2" t="s">
        <v>448</v>
      </c>
      <c r="C5" s="2" t="s">
        <v>468</v>
      </c>
      <c r="D5" s="3" t="s">
        <v>308</v>
      </c>
      <c r="E5" s="2" t="s">
        <v>309</v>
      </c>
      <c r="F5" s="7" t="s">
        <v>300</v>
      </c>
      <c r="G5" s="2">
        <v>20</v>
      </c>
      <c r="H5" s="2">
        <v>8</v>
      </c>
      <c r="I5" s="2" t="s">
        <v>310</v>
      </c>
      <c r="J5" s="2">
        <v>3268</v>
      </c>
      <c r="K5" s="2">
        <v>0</v>
      </c>
      <c r="L5" s="2">
        <v>3268</v>
      </c>
      <c r="M5" s="13">
        <f t="shared" si="0"/>
        <v>0.95914999999999995</v>
      </c>
    </row>
    <row r="6" spans="1:13" x14ac:dyDescent="0.15">
      <c r="A6" s="2">
        <v>4</v>
      </c>
      <c r="B6" s="2" t="s">
        <v>447</v>
      </c>
      <c r="C6" s="2" t="s">
        <v>468</v>
      </c>
      <c r="D6" s="3" t="s">
        <v>305</v>
      </c>
      <c r="E6" s="2" t="s">
        <v>306</v>
      </c>
      <c r="F6" s="7" t="s">
        <v>300</v>
      </c>
      <c r="G6" s="2">
        <v>20</v>
      </c>
      <c r="H6" s="2">
        <v>8</v>
      </c>
      <c r="I6" s="2" t="s">
        <v>307</v>
      </c>
      <c r="J6" s="2">
        <v>13224</v>
      </c>
      <c r="K6" s="2">
        <v>0</v>
      </c>
      <c r="L6" s="2">
        <v>13224</v>
      </c>
      <c r="M6" s="13">
        <f t="shared" si="0"/>
        <v>0.8347</v>
      </c>
    </row>
    <row r="7" spans="1:13" x14ac:dyDescent="0.15">
      <c r="A7" s="2">
        <v>5</v>
      </c>
      <c r="B7" s="2" t="s">
        <v>451</v>
      </c>
      <c r="C7" s="2" t="s">
        <v>468</v>
      </c>
      <c r="D7" s="3" t="s">
        <v>317</v>
      </c>
      <c r="E7" s="2" t="s">
        <v>318</v>
      </c>
      <c r="F7" s="7" t="s">
        <v>300</v>
      </c>
      <c r="G7" s="2">
        <v>20</v>
      </c>
      <c r="H7" s="2">
        <v>8</v>
      </c>
      <c r="I7" s="2" t="s">
        <v>319</v>
      </c>
      <c r="J7" s="2">
        <v>42421.8</v>
      </c>
      <c r="K7" s="2">
        <v>0</v>
      </c>
      <c r="L7" s="2">
        <v>42421.8</v>
      </c>
      <c r="M7" s="13">
        <f t="shared" si="0"/>
        <v>0.46972749999999996</v>
      </c>
    </row>
    <row r="8" spans="1:13" ht="27" x14ac:dyDescent="0.15">
      <c r="A8" s="2">
        <v>6</v>
      </c>
      <c r="B8" s="2" t="s">
        <v>445</v>
      </c>
      <c r="C8" s="2" t="s">
        <v>468</v>
      </c>
      <c r="D8" s="3" t="s">
        <v>298</v>
      </c>
      <c r="E8" s="2" t="s">
        <v>299</v>
      </c>
      <c r="F8" s="7" t="s">
        <v>300</v>
      </c>
      <c r="G8" s="2">
        <v>20</v>
      </c>
      <c r="H8" s="2">
        <v>8</v>
      </c>
      <c r="I8" s="2" t="s">
        <v>301</v>
      </c>
      <c r="J8" s="2">
        <v>14070</v>
      </c>
      <c r="K8" s="2">
        <v>0</v>
      </c>
      <c r="L8" s="2">
        <v>14070</v>
      </c>
      <c r="M8" s="13">
        <f t="shared" si="0"/>
        <v>0.824125</v>
      </c>
    </row>
    <row r="9" spans="1:13" x14ac:dyDescent="0.15">
      <c r="A9" s="2">
        <v>7</v>
      </c>
      <c r="B9" s="2" t="s">
        <v>446</v>
      </c>
      <c r="C9" s="2" t="s">
        <v>468</v>
      </c>
      <c r="D9" s="3" t="s">
        <v>302</v>
      </c>
      <c r="E9" s="2" t="s">
        <v>303</v>
      </c>
      <c r="F9" s="7" t="s">
        <v>300</v>
      </c>
      <c r="G9" s="2">
        <v>20</v>
      </c>
      <c r="H9" s="2">
        <v>8</v>
      </c>
      <c r="I9" s="2" t="s">
        <v>304</v>
      </c>
      <c r="J9" s="2">
        <v>39110.800000000003</v>
      </c>
      <c r="K9" s="2">
        <v>0</v>
      </c>
      <c r="L9" s="2">
        <v>39110.800000000003</v>
      </c>
      <c r="M9" s="13">
        <f t="shared" si="0"/>
        <v>0.51111499999999999</v>
      </c>
    </row>
    <row r="10" spans="1:13" x14ac:dyDescent="0.15">
      <c r="A10" s="2">
        <v>8</v>
      </c>
      <c r="B10" s="2" t="s">
        <v>452</v>
      </c>
      <c r="C10" s="2" t="s">
        <v>468</v>
      </c>
      <c r="D10" s="3" t="s">
        <v>320</v>
      </c>
      <c r="E10" s="2" t="s">
        <v>321</v>
      </c>
      <c r="F10" s="7" t="s">
        <v>300</v>
      </c>
      <c r="G10" s="2">
        <v>20</v>
      </c>
      <c r="H10" s="2">
        <v>8</v>
      </c>
      <c r="I10" s="2" t="s">
        <v>322</v>
      </c>
      <c r="J10" s="2">
        <v>29873</v>
      </c>
      <c r="K10" s="2">
        <v>0</v>
      </c>
      <c r="L10" s="2">
        <v>29873</v>
      </c>
      <c r="M10" s="13">
        <f t="shared" si="0"/>
        <v>0.62658750000000007</v>
      </c>
    </row>
    <row r="11" spans="1:13" x14ac:dyDescent="0.15">
      <c r="A11" s="2">
        <v>9</v>
      </c>
      <c r="B11" s="2" t="s">
        <v>450</v>
      </c>
      <c r="C11" s="2" t="s">
        <v>468</v>
      </c>
      <c r="D11" s="3" t="s">
        <v>314</v>
      </c>
      <c r="E11" s="2" t="s">
        <v>315</v>
      </c>
      <c r="F11" s="7" t="s">
        <v>300</v>
      </c>
      <c r="G11" s="2">
        <v>20</v>
      </c>
      <c r="H11" s="2">
        <v>8</v>
      </c>
      <c r="I11" s="2" t="s">
        <v>316</v>
      </c>
      <c r="J11" s="2">
        <v>13571.4</v>
      </c>
      <c r="K11" s="2">
        <v>0</v>
      </c>
      <c r="L11" s="2">
        <v>13571.4</v>
      </c>
      <c r="M11" s="13">
        <f t="shared" si="0"/>
        <v>0.83035749999999997</v>
      </c>
    </row>
    <row r="12" spans="1:13" x14ac:dyDescent="0.15">
      <c r="A12" s="2">
        <v>10</v>
      </c>
      <c r="B12" s="2" t="s">
        <v>449</v>
      </c>
      <c r="C12" s="2" t="s">
        <v>468</v>
      </c>
      <c r="D12" s="3" t="s">
        <v>311</v>
      </c>
      <c r="E12" s="2" t="s">
        <v>312</v>
      </c>
      <c r="F12" s="7" t="s">
        <v>300</v>
      </c>
      <c r="G12" s="2">
        <v>20</v>
      </c>
      <c r="H12" s="2">
        <v>8</v>
      </c>
      <c r="I12" s="2" t="s">
        <v>313</v>
      </c>
      <c r="J12" s="2">
        <v>54800</v>
      </c>
      <c r="K12" s="2">
        <v>0</v>
      </c>
      <c r="L12" s="2">
        <v>54800</v>
      </c>
      <c r="M12" s="13">
        <f t="shared" si="0"/>
        <v>0.31499999999999995</v>
      </c>
    </row>
    <row r="13" spans="1:13" ht="27" x14ac:dyDescent="0.15">
      <c r="A13" s="2">
        <v>11</v>
      </c>
      <c r="B13" s="2" t="s">
        <v>361</v>
      </c>
      <c r="C13" s="2" t="s">
        <v>468</v>
      </c>
      <c r="D13" s="3" t="s">
        <v>33</v>
      </c>
      <c r="E13" s="2" t="s">
        <v>34</v>
      </c>
      <c r="F13" s="7" t="s">
        <v>35</v>
      </c>
      <c r="G13" s="2">
        <v>20</v>
      </c>
      <c r="H13" s="2">
        <v>8</v>
      </c>
      <c r="I13" s="2" t="s">
        <v>36</v>
      </c>
      <c r="J13" s="2">
        <v>31552.65</v>
      </c>
      <c r="K13" s="2">
        <v>0</v>
      </c>
      <c r="L13" s="2">
        <v>31552.65</v>
      </c>
      <c r="M13" s="13">
        <f t="shared" si="0"/>
        <v>0.605591875</v>
      </c>
    </row>
    <row r="14" spans="1:13" x14ac:dyDescent="0.15">
      <c r="A14" s="2">
        <v>12</v>
      </c>
      <c r="B14" s="2" t="s">
        <v>362</v>
      </c>
      <c r="C14" s="2" t="s">
        <v>468</v>
      </c>
      <c r="D14" s="3" t="s">
        <v>37</v>
      </c>
      <c r="E14" s="2" t="s">
        <v>38</v>
      </c>
      <c r="F14" s="7" t="s">
        <v>35</v>
      </c>
      <c r="G14" s="2">
        <v>20</v>
      </c>
      <c r="H14" s="2">
        <v>8</v>
      </c>
      <c r="I14" s="2" t="s">
        <v>39</v>
      </c>
      <c r="J14" s="2">
        <v>18846.2</v>
      </c>
      <c r="K14" s="2">
        <v>0</v>
      </c>
      <c r="L14" s="2">
        <v>18846.2</v>
      </c>
      <c r="M14" s="13">
        <f t="shared" si="0"/>
        <v>0.7644225</v>
      </c>
    </row>
    <row r="15" spans="1:13" ht="27" x14ac:dyDescent="0.15">
      <c r="A15" s="2">
        <v>13</v>
      </c>
      <c r="B15" s="2" t="s">
        <v>363</v>
      </c>
      <c r="C15" s="2" t="s">
        <v>468</v>
      </c>
      <c r="D15" s="3" t="s">
        <v>40</v>
      </c>
      <c r="E15" s="2" t="s">
        <v>41</v>
      </c>
      <c r="F15" s="7" t="s">
        <v>35</v>
      </c>
      <c r="G15" s="2">
        <v>20</v>
      </c>
      <c r="H15" s="2">
        <v>8</v>
      </c>
      <c r="I15" s="2" t="s">
        <v>42</v>
      </c>
      <c r="J15" s="2">
        <v>38468.800000000003</v>
      </c>
      <c r="K15" s="2">
        <v>0</v>
      </c>
      <c r="L15" s="2">
        <v>38468.800000000003</v>
      </c>
      <c r="M15" s="13">
        <f t="shared" si="0"/>
        <v>0.51913999999999993</v>
      </c>
    </row>
    <row r="16" spans="1:13" x14ac:dyDescent="0.15">
      <c r="A16" s="2">
        <v>14</v>
      </c>
      <c r="B16" s="2" t="s">
        <v>364</v>
      </c>
      <c r="C16" s="2" t="s">
        <v>468</v>
      </c>
      <c r="D16" s="3" t="s">
        <v>43</v>
      </c>
      <c r="E16" s="2" t="s">
        <v>44</v>
      </c>
      <c r="F16" s="7" t="s">
        <v>35</v>
      </c>
      <c r="G16" s="2">
        <v>20</v>
      </c>
      <c r="H16" s="2">
        <v>8</v>
      </c>
      <c r="I16" s="2" t="s">
        <v>45</v>
      </c>
      <c r="J16" s="2">
        <v>38982</v>
      </c>
      <c r="K16" s="2">
        <v>0</v>
      </c>
      <c r="L16" s="2">
        <v>38982</v>
      </c>
      <c r="M16" s="13">
        <f t="shared" si="0"/>
        <v>0.51272499999999999</v>
      </c>
    </row>
    <row r="17" spans="1:13" x14ac:dyDescent="0.15">
      <c r="A17" s="2">
        <v>15</v>
      </c>
      <c r="B17" s="2" t="s">
        <v>366</v>
      </c>
      <c r="C17" s="2" t="s">
        <v>468</v>
      </c>
      <c r="D17" s="3" t="s">
        <v>49</v>
      </c>
      <c r="E17" s="2" t="s">
        <v>50</v>
      </c>
      <c r="F17" s="7" t="s">
        <v>35</v>
      </c>
      <c r="G17" s="2">
        <v>20</v>
      </c>
      <c r="H17" s="2">
        <v>8</v>
      </c>
      <c r="I17" s="2" t="s">
        <v>51</v>
      </c>
      <c r="J17" s="2">
        <v>62933.9</v>
      </c>
      <c r="K17" s="2">
        <v>0</v>
      </c>
      <c r="L17" s="2">
        <v>62933.9</v>
      </c>
      <c r="M17" s="13">
        <f t="shared" si="0"/>
        <v>0.21332624999999994</v>
      </c>
    </row>
    <row r="18" spans="1:13" x14ac:dyDescent="0.15">
      <c r="A18" s="2">
        <v>16</v>
      </c>
      <c r="B18" s="2" t="s">
        <v>365</v>
      </c>
      <c r="C18" s="2" t="s">
        <v>468</v>
      </c>
      <c r="D18" s="3" t="s">
        <v>46</v>
      </c>
      <c r="E18" s="2" t="s">
        <v>47</v>
      </c>
      <c r="F18" s="7" t="s">
        <v>35</v>
      </c>
      <c r="G18" s="2">
        <v>20</v>
      </c>
      <c r="H18" s="2">
        <v>8</v>
      </c>
      <c r="I18" s="2" t="s">
        <v>48</v>
      </c>
      <c r="J18" s="2">
        <v>9100</v>
      </c>
      <c r="K18" s="2">
        <v>0</v>
      </c>
      <c r="L18" s="2">
        <v>9100</v>
      </c>
      <c r="M18" s="13">
        <f t="shared" si="0"/>
        <v>0.88624999999999998</v>
      </c>
    </row>
    <row r="19" spans="1:13" ht="27" x14ac:dyDescent="0.15">
      <c r="A19" s="2">
        <v>17</v>
      </c>
      <c r="B19" s="2" t="s">
        <v>381</v>
      </c>
      <c r="C19" s="2" t="s">
        <v>468</v>
      </c>
      <c r="D19" s="3" t="s">
        <v>97</v>
      </c>
      <c r="E19" s="2" t="s">
        <v>98</v>
      </c>
      <c r="F19" s="7" t="s">
        <v>86</v>
      </c>
      <c r="G19" s="2">
        <v>20</v>
      </c>
      <c r="H19" s="2">
        <v>8</v>
      </c>
      <c r="I19" s="2" t="s">
        <v>99</v>
      </c>
      <c r="J19" s="2">
        <v>80000</v>
      </c>
      <c r="K19" s="2">
        <v>0</v>
      </c>
      <c r="L19" s="2">
        <v>80000</v>
      </c>
      <c r="M19" s="13">
        <f t="shared" si="0"/>
        <v>0</v>
      </c>
    </row>
    <row r="20" spans="1:13" x14ac:dyDescent="0.15">
      <c r="A20" s="2">
        <v>18</v>
      </c>
      <c r="B20" s="2" t="s">
        <v>377</v>
      </c>
      <c r="C20" s="2" t="s">
        <v>468</v>
      </c>
      <c r="D20" s="3" t="s">
        <v>84</v>
      </c>
      <c r="E20" s="2" t="s">
        <v>85</v>
      </c>
      <c r="F20" s="7" t="s">
        <v>86</v>
      </c>
      <c r="G20" s="2">
        <v>20</v>
      </c>
      <c r="H20" s="2">
        <v>8</v>
      </c>
      <c r="I20" s="2" t="s">
        <v>87</v>
      </c>
      <c r="J20" s="2">
        <v>15980</v>
      </c>
      <c r="K20" s="2">
        <v>0</v>
      </c>
      <c r="L20" s="2">
        <v>15980</v>
      </c>
      <c r="M20" s="13">
        <f t="shared" si="0"/>
        <v>0.80025000000000002</v>
      </c>
    </row>
    <row r="21" spans="1:13" x14ac:dyDescent="0.15">
      <c r="A21" s="2">
        <v>19</v>
      </c>
      <c r="B21" s="2" t="s">
        <v>386</v>
      </c>
      <c r="C21" s="2" t="s">
        <v>468</v>
      </c>
      <c r="D21" s="3" t="s">
        <v>112</v>
      </c>
      <c r="E21" s="2" t="s">
        <v>113</v>
      </c>
      <c r="F21" s="7" t="s">
        <v>86</v>
      </c>
      <c r="G21" s="2">
        <v>20</v>
      </c>
      <c r="H21" s="2">
        <v>8</v>
      </c>
      <c r="I21" s="2" t="s">
        <v>114</v>
      </c>
      <c r="J21" s="2">
        <v>80000</v>
      </c>
      <c r="K21" s="2">
        <v>0</v>
      </c>
      <c r="L21" s="2">
        <v>80000</v>
      </c>
      <c r="M21" s="13">
        <f t="shared" si="0"/>
        <v>0</v>
      </c>
    </row>
    <row r="22" spans="1:13" ht="27" x14ac:dyDescent="0.15">
      <c r="A22" s="2">
        <v>20</v>
      </c>
      <c r="B22" s="2" t="s">
        <v>387</v>
      </c>
      <c r="C22" s="2" t="s">
        <v>468</v>
      </c>
      <c r="D22" s="3" t="s">
        <v>115</v>
      </c>
      <c r="E22" s="2" t="s">
        <v>116</v>
      </c>
      <c r="F22" s="7" t="s">
        <v>86</v>
      </c>
      <c r="G22" s="2">
        <v>20</v>
      </c>
      <c r="H22" s="2">
        <v>8</v>
      </c>
      <c r="I22" s="2" t="s">
        <v>117</v>
      </c>
      <c r="J22" s="2">
        <v>54660.71</v>
      </c>
      <c r="K22" s="2">
        <v>0</v>
      </c>
      <c r="L22" s="2">
        <v>54660.71</v>
      </c>
      <c r="M22" s="13">
        <f t="shared" si="0"/>
        <v>0.31674112499999996</v>
      </c>
    </row>
    <row r="23" spans="1:13" x14ac:dyDescent="0.15">
      <c r="A23" s="2">
        <v>21</v>
      </c>
      <c r="B23" s="2" t="s">
        <v>379</v>
      </c>
      <c r="C23" s="2" t="s">
        <v>468</v>
      </c>
      <c r="D23" s="3" t="s">
        <v>91</v>
      </c>
      <c r="E23" s="2" t="s">
        <v>92</v>
      </c>
      <c r="F23" s="7" t="s">
        <v>86</v>
      </c>
      <c r="G23" s="2">
        <v>20</v>
      </c>
      <c r="H23" s="2">
        <v>8</v>
      </c>
      <c r="I23" s="2" t="s">
        <v>93</v>
      </c>
      <c r="J23" s="2">
        <v>55361.2</v>
      </c>
      <c r="K23" s="2">
        <v>0</v>
      </c>
      <c r="L23" s="2">
        <v>55361.2</v>
      </c>
      <c r="M23" s="13">
        <f t="shared" si="0"/>
        <v>0.30798500000000006</v>
      </c>
    </row>
    <row r="24" spans="1:13" x14ac:dyDescent="0.15">
      <c r="A24" s="2">
        <v>22</v>
      </c>
      <c r="B24" s="2" t="s">
        <v>383</v>
      </c>
      <c r="C24" s="2" t="s">
        <v>468</v>
      </c>
      <c r="D24" s="3" t="s">
        <v>103</v>
      </c>
      <c r="E24" s="2" t="s">
        <v>104</v>
      </c>
      <c r="F24" s="7" t="s">
        <v>86</v>
      </c>
      <c r="G24" s="2">
        <v>20</v>
      </c>
      <c r="H24" s="2">
        <v>8</v>
      </c>
      <c r="I24" s="2" t="s">
        <v>105</v>
      </c>
      <c r="J24" s="2">
        <v>40889.9</v>
      </c>
      <c r="K24" s="2">
        <v>0</v>
      </c>
      <c r="L24" s="2">
        <v>40889.9</v>
      </c>
      <c r="M24" s="13">
        <f t="shared" si="0"/>
        <v>0.48887625000000001</v>
      </c>
    </row>
    <row r="25" spans="1:13" x14ac:dyDescent="0.15">
      <c r="A25" s="2">
        <v>23</v>
      </c>
      <c r="B25" s="2" t="s">
        <v>384</v>
      </c>
      <c r="C25" s="2" t="s">
        <v>468</v>
      </c>
      <c r="D25" s="3" t="s">
        <v>106</v>
      </c>
      <c r="E25" s="2" t="s">
        <v>107</v>
      </c>
      <c r="F25" s="7" t="s">
        <v>86</v>
      </c>
      <c r="G25" s="2">
        <v>20</v>
      </c>
      <c r="H25" s="2">
        <v>8</v>
      </c>
      <c r="I25" s="2" t="s">
        <v>108</v>
      </c>
      <c r="J25" s="2">
        <v>37870.699999999997</v>
      </c>
      <c r="K25" s="2">
        <v>26000</v>
      </c>
      <c r="L25" s="2">
        <v>11870.7</v>
      </c>
      <c r="M25" s="13">
        <f t="shared" si="0"/>
        <v>0.52661625000000001</v>
      </c>
    </row>
    <row r="26" spans="1:13" x14ac:dyDescent="0.15">
      <c r="A26" s="2">
        <v>24</v>
      </c>
      <c r="B26" s="2" t="s">
        <v>380</v>
      </c>
      <c r="C26" s="2" t="s">
        <v>468</v>
      </c>
      <c r="D26" s="3" t="s">
        <v>94</v>
      </c>
      <c r="E26" s="2" t="s">
        <v>95</v>
      </c>
      <c r="F26" s="7" t="s">
        <v>86</v>
      </c>
      <c r="G26" s="2">
        <v>20</v>
      </c>
      <c r="H26" s="2">
        <v>8</v>
      </c>
      <c r="I26" s="2" t="s">
        <v>96</v>
      </c>
      <c r="J26" s="2">
        <v>53672.2</v>
      </c>
      <c r="K26" s="2">
        <v>0</v>
      </c>
      <c r="L26" s="2">
        <v>53672.2</v>
      </c>
      <c r="M26" s="13">
        <f t="shared" si="0"/>
        <v>0.32909750000000004</v>
      </c>
    </row>
    <row r="27" spans="1:13" x14ac:dyDescent="0.15">
      <c r="A27" s="2">
        <v>25</v>
      </c>
      <c r="B27" s="2" t="s">
        <v>385</v>
      </c>
      <c r="C27" s="2" t="s">
        <v>468</v>
      </c>
      <c r="D27" s="3" t="s">
        <v>109</v>
      </c>
      <c r="E27" s="2" t="s">
        <v>110</v>
      </c>
      <c r="F27" s="7" t="s">
        <v>86</v>
      </c>
      <c r="G27" s="2">
        <v>20</v>
      </c>
      <c r="H27" s="2">
        <v>8</v>
      </c>
      <c r="I27" s="2" t="s">
        <v>111</v>
      </c>
      <c r="J27" s="2">
        <v>24430</v>
      </c>
      <c r="K27" s="2">
        <v>0</v>
      </c>
      <c r="L27" s="2">
        <v>24430</v>
      </c>
      <c r="M27" s="13">
        <f t="shared" si="0"/>
        <v>0.69462500000000005</v>
      </c>
    </row>
    <row r="28" spans="1:13" x14ac:dyDescent="0.15">
      <c r="A28" s="2">
        <v>26</v>
      </c>
      <c r="B28" s="2" t="s">
        <v>382</v>
      </c>
      <c r="C28" s="2" t="s">
        <v>468</v>
      </c>
      <c r="D28" s="3" t="s">
        <v>100</v>
      </c>
      <c r="E28" s="2" t="s">
        <v>101</v>
      </c>
      <c r="F28" s="7" t="s">
        <v>86</v>
      </c>
      <c r="G28" s="2">
        <v>20</v>
      </c>
      <c r="H28" s="2">
        <v>8</v>
      </c>
      <c r="I28" s="2" t="s">
        <v>102</v>
      </c>
      <c r="J28" s="2">
        <v>24669.08</v>
      </c>
      <c r="K28" s="2">
        <v>5000</v>
      </c>
      <c r="L28" s="2">
        <v>19669.080000000002</v>
      </c>
      <c r="M28" s="13">
        <f t="shared" si="0"/>
        <v>0.69163649999999999</v>
      </c>
    </row>
    <row r="29" spans="1:13" x14ac:dyDescent="0.15">
      <c r="A29" s="2">
        <v>27</v>
      </c>
      <c r="B29" s="2" t="s">
        <v>378</v>
      </c>
      <c r="C29" s="2" t="s">
        <v>468</v>
      </c>
      <c r="D29" s="3" t="s">
        <v>88</v>
      </c>
      <c r="E29" s="2" t="s">
        <v>89</v>
      </c>
      <c r="F29" s="7" t="s">
        <v>86</v>
      </c>
      <c r="G29" s="2">
        <v>20</v>
      </c>
      <c r="H29" s="2">
        <v>8</v>
      </c>
      <c r="I29" s="2" t="s">
        <v>90</v>
      </c>
      <c r="J29" s="2">
        <v>67547</v>
      </c>
      <c r="K29" s="2">
        <v>4870</v>
      </c>
      <c r="L29" s="2">
        <v>62677</v>
      </c>
      <c r="M29" s="13">
        <f t="shared" si="0"/>
        <v>0.15566250000000004</v>
      </c>
    </row>
    <row r="30" spans="1:13" x14ac:dyDescent="0.15">
      <c r="A30" s="2">
        <v>28</v>
      </c>
      <c r="B30" s="2" t="s">
        <v>367</v>
      </c>
      <c r="C30" s="2" t="s">
        <v>468</v>
      </c>
      <c r="D30" s="3" t="s">
        <v>52</v>
      </c>
      <c r="E30" s="2" t="s">
        <v>53</v>
      </c>
      <c r="F30" s="7" t="s">
        <v>54</v>
      </c>
      <c r="G30" s="2">
        <v>20</v>
      </c>
      <c r="H30" s="2">
        <v>8</v>
      </c>
      <c r="I30" s="2" t="s">
        <v>55</v>
      </c>
      <c r="J30" s="2">
        <v>56396.6</v>
      </c>
      <c r="K30" s="2">
        <v>0</v>
      </c>
      <c r="L30" s="2">
        <v>56396.6</v>
      </c>
      <c r="M30" s="13">
        <f t="shared" si="0"/>
        <v>0.29504249999999999</v>
      </c>
    </row>
    <row r="31" spans="1:13" x14ac:dyDescent="0.15">
      <c r="A31" s="2">
        <v>29</v>
      </c>
      <c r="B31" s="2" t="s">
        <v>369</v>
      </c>
      <c r="C31" s="2" t="s">
        <v>468</v>
      </c>
      <c r="D31" s="3" t="s">
        <v>59</v>
      </c>
      <c r="E31" s="2" t="s">
        <v>60</v>
      </c>
      <c r="F31" s="7" t="s">
        <v>54</v>
      </c>
      <c r="G31" s="2">
        <v>20</v>
      </c>
      <c r="H31" s="2">
        <v>8</v>
      </c>
      <c r="I31" s="2" t="s">
        <v>61</v>
      </c>
      <c r="J31" s="2">
        <v>19645</v>
      </c>
      <c r="K31" s="2">
        <v>0</v>
      </c>
      <c r="L31" s="2">
        <v>19645</v>
      </c>
      <c r="M31" s="13">
        <f t="shared" si="0"/>
        <v>0.75443749999999998</v>
      </c>
    </row>
    <row r="32" spans="1:13" x14ac:dyDescent="0.15">
      <c r="A32" s="2">
        <v>30</v>
      </c>
      <c r="B32" s="2" t="s">
        <v>371</v>
      </c>
      <c r="C32" s="2" t="s">
        <v>468</v>
      </c>
      <c r="D32" s="3" t="s">
        <v>65</v>
      </c>
      <c r="E32" s="2" t="s">
        <v>66</v>
      </c>
      <c r="F32" s="7" t="s">
        <v>54</v>
      </c>
      <c r="G32" s="2">
        <v>20</v>
      </c>
      <c r="H32" s="2">
        <v>8</v>
      </c>
      <c r="I32" s="2" t="s">
        <v>67</v>
      </c>
      <c r="J32" s="2">
        <v>44217.7</v>
      </c>
      <c r="K32" s="2">
        <v>44000</v>
      </c>
      <c r="L32" s="2">
        <v>217.7</v>
      </c>
      <c r="M32" s="13">
        <f t="shared" si="0"/>
        <v>0.44727875000000006</v>
      </c>
    </row>
    <row r="33" spans="1:13" x14ac:dyDescent="0.15">
      <c r="A33" s="2">
        <v>31</v>
      </c>
      <c r="B33" s="2" t="s">
        <v>370</v>
      </c>
      <c r="C33" s="2" t="s">
        <v>468</v>
      </c>
      <c r="D33" s="3" t="s">
        <v>62</v>
      </c>
      <c r="E33" s="2" t="s">
        <v>63</v>
      </c>
      <c r="F33" s="7" t="s">
        <v>54</v>
      </c>
      <c r="G33" s="2">
        <v>20</v>
      </c>
      <c r="H33" s="2">
        <v>8</v>
      </c>
      <c r="I33" s="2" t="s">
        <v>64</v>
      </c>
      <c r="J33" s="2">
        <v>23890</v>
      </c>
      <c r="K33" s="2">
        <v>0</v>
      </c>
      <c r="L33" s="2">
        <v>23890</v>
      </c>
      <c r="M33" s="13">
        <f t="shared" si="0"/>
        <v>0.70137500000000008</v>
      </c>
    </row>
    <row r="34" spans="1:13" x14ac:dyDescent="0.15">
      <c r="A34" s="2">
        <v>32</v>
      </c>
      <c r="B34" s="2" t="s">
        <v>368</v>
      </c>
      <c r="C34" s="2" t="s">
        <v>468</v>
      </c>
      <c r="D34" s="3" t="s">
        <v>56</v>
      </c>
      <c r="E34" s="2" t="s">
        <v>57</v>
      </c>
      <c r="F34" s="7" t="s">
        <v>54</v>
      </c>
      <c r="G34" s="2">
        <v>20</v>
      </c>
      <c r="H34" s="2">
        <v>8</v>
      </c>
      <c r="I34" s="2" t="s">
        <v>58</v>
      </c>
      <c r="J34" s="2">
        <v>0</v>
      </c>
      <c r="K34" s="2">
        <v>0</v>
      </c>
      <c r="L34" s="2">
        <v>0</v>
      </c>
      <c r="M34" s="13">
        <f t="shared" si="0"/>
        <v>1</v>
      </c>
    </row>
    <row r="35" spans="1:13" x14ac:dyDescent="0.15">
      <c r="A35" s="2">
        <v>33</v>
      </c>
      <c r="B35" s="2" t="s">
        <v>388</v>
      </c>
      <c r="C35" s="2" t="s">
        <v>468</v>
      </c>
      <c r="D35" s="3" t="s">
        <v>118</v>
      </c>
      <c r="E35" s="2" t="s">
        <v>119</v>
      </c>
      <c r="F35" s="7" t="s">
        <v>120</v>
      </c>
      <c r="G35" s="2">
        <v>20</v>
      </c>
      <c r="H35" s="2">
        <v>8</v>
      </c>
      <c r="I35" s="2" t="s">
        <v>121</v>
      </c>
      <c r="J35" s="2">
        <v>6668.6</v>
      </c>
      <c r="K35" s="2">
        <v>0</v>
      </c>
      <c r="L35" s="2">
        <v>6668.6</v>
      </c>
      <c r="M35" s="13">
        <f t="shared" si="0"/>
        <v>0.91664250000000003</v>
      </c>
    </row>
    <row r="36" spans="1:13" x14ac:dyDescent="0.15">
      <c r="A36" s="2">
        <v>34</v>
      </c>
      <c r="B36" s="2" t="s">
        <v>389</v>
      </c>
      <c r="C36" s="2" t="s">
        <v>468</v>
      </c>
      <c r="D36" s="3" t="s">
        <v>122</v>
      </c>
      <c r="E36" s="2" t="s">
        <v>123</v>
      </c>
      <c r="F36" s="7" t="s">
        <v>120</v>
      </c>
      <c r="G36" s="2">
        <v>20</v>
      </c>
      <c r="H36" s="2">
        <v>8</v>
      </c>
      <c r="I36" s="2" t="s">
        <v>124</v>
      </c>
      <c r="J36" s="2">
        <v>231</v>
      </c>
      <c r="K36" s="2">
        <v>0</v>
      </c>
      <c r="L36" s="2">
        <v>231</v>
      </c>
      <c r="M36" s="13">
        <f t="shared" si="0"/>
        <v>0.99711249999999996</v>
      </c>
    </row>
    <row r="37" spans="1:13" x14ac:dyDescent="0.15">
      <c r="A37" s="2">
        <v>35</v>
      </c>
      <c r="B37" s="2" t="s">
        <v>390</v>
      </c>
      <c r="C37" s="2" t="s">
        <v>468</v>
      </c>
      <c r="D37" s="3" t="s">
        <v>125</v>
      </c>
      <c r="E37" s="2" t="s">
        <v>126</v>
      </c>
      <c r="F37" s="7" t="s">
        <v>120</v>
      </c>
      <c r="G37" s="2">
        <v>20</v>
      </c>
      <c r="H37" s="2">
        <v>8</v>
      </c>
      <c r="I37" s="2" t="s">
        <v>127</v>
      </c>
      <c r="J37" s="2">
        <v>8833.9</v>
      </c>
      <c r="K37" s="2">
        <v>0</v>
      </c>
      <c r="L37" s="2">
        <v>8833.9</v>
      </c>
      <c r="M37" s="13">
        <f t="shared" si="0"/>
        <v>0.88957624999999996</v>
      </c>
    </row>
    <row r="38" spans="1:13" x14ac:dyDescent="0.15">
      <c r="A38" s="2">
        <v>36</v>
      </c>
      <c r="B38" s="2" t="s">
        <v>391</v>
      </c>
      <c r="C38" s="2" t="s">
        <v>468</v>
      </c>
      <c r="D38" s="3" t="s">
        <v>128</v>
      </c>
      <c r="E38" s="2" t="s">
        <v>129</v>
      </c>
      <c r="F38" s="7" t="s">
        <v>120</v>
      </c>
      <c r="G38" s="2">
        <v>20</v>
      </c>
      <c r="H38" s="2">
        <v>8</v>
      </c>
      <c r="I38" s="2" t="s">
        <v>130</v>
      </c>
      <c r="J38" s="2">
        <v>49407.8</v>
      </c>
      <c r="K38" s="2">
        <v>0</v>
      </c>
      <c r="L38" s="2">
        <v>49407.8</v>
      </c>
      <c r="M38" s="13">
        <f t="shared" si="0"/>
        <v>0.38240249999999998</v>
      </c>
    </row>
    <row r="39" spans="1:13" x14ac:dyDescent="0.15">
      <c r="A39" s="2">
        <v>37</v>
      </c>
      <c r="B39" s="2" t="s">
        <v>395</v>
      </c>
      <c r="C39" s="2" t="s">
        <v>468</v>
      </c>
      <c r="D39" s="3" t="s">
        <v>141</v>
      </c>
      <c r="E39" s="2" t="s">
        <v>142</v>
      </c>
      <c r="F39" s="7" t="s">
        <v>133</v>
      </c>
      <c r="G39" s="2">
        <v>20</v>
      </c>
      <c r="H39" s="2">
        <v>8</v>
      </c>
      <c r="I39" s="2" t="s">
        <v>143</v>
      </c>
      <c r="J39" s="2">
        <v>55484</v>
      </c>
      <c r="K39" s="2">
        <v>50000</v>
      </c>
      <c r="L39" s="2">
        <v>5484</v>
      </c>
      <c r="M39" s="13">
        <f t="shared" si="0"/>
        <v>0.30645</v>
      </c>
    </row>
    <row r="40" spans="1:13" x14ac:dyDescent="0.15">
      <c r="A40" s="2">
        <v>38</v>
      </c>
      <c r="B40" s="2" t="s">
        <v>396</v>
      </c>
      <c r="C40" s="2" t="s">
        <v>468</v>
      </c>
      <c r="D40" s="3" t="s">
        <v>144</v>
      </c>
      <c r="E40" s="2" t="s">
        <v>145</v>
      </c>
      <c r="F40" s="7" t="s">
        <v>133</v>
      </c>
      <c r="G40" s="2">
        <v>20</v>
      </c>
      <c r="H40" s="2">
        <v>8</v>
      </c>
      <c r="I40" s="2" t="s">
        <v>146</v>
      </c>
      <c r="J40" s="2">
        <v>41750.400000000001</v>
      </c>
      <c r="K40" s="2">
        <v>0</v>
      </c>
      <c r="L40" s="2">
        <v>41750.400000000001</v>
      </c>
      <c r="M40" s="13">
        <f t="shared" si="0"/>
        <v>0.47811999999999999</v>
      </c>
    </row>
    <row r="41" spans="1:13" x14ac:dyDescent="0.15">
      <c r="A41" s="2">
        <v>39</v>
      </c>
      <c r="B41" s="2" t="s">
        <v>403</v>
      </c>
      <c r="C41" s="2" t="s">
        <v>468</v>
      </c>
      <c r="D41" s="3" t="s">
        <v>165</v>
      </c>
      <c r="E41" s="2" t="s">
        <v>166</v>
      </c>
      <c r="F41" s="7" t="s">
        <v>133</v>
      </c>
      <c r="G41" s="2">
        <v>20</v>
      </c>
      <c r="H41" s="2">
        <v>8</v>
      </c>
      <c r="I41" s="2" t="s">
        <v>167</v>
      </c>
      <c r="J41" s="2">
        <v>31012.400000000001</v>
      </c>
      <c r="K41" s="2">
        <v>0</v>
      </c>
      <c r="L41" s="2">
        <v>31012.400000000001</v>
      </c>
      <c r="M41" s="13">
        <f t="shared" si="0"/>
        <v>0.61234499999999992</v>
      </c>
    </row>
    <row r="42" spans="1:13" x14ac:dyDescent="0.15">
      <c r="A42" s="2">
        <v>40</v>
      </c>
      <c r="B42" s="2" t="s">
        <v>398</v>
      </c>
      <c r="C42" s="2" t="s">
        <v>468</v>
      </c>
      <c r="D42" s="3" t="s">
        <v>150</v>
      </c>
      <c r="E42" s="2" t="s">
        <v>151</v>
      </c>
      <c r="F42" s="7" t="s">
        <v>133</v>
      </c>
      <c r="G42" s="2">
        <v>20</v>
      </c>
      <c r="H42" s="2">
        <v>8</v>
      </c>
      <c r="I42" s="2" t="s">
        <v>152</v>
      </c>
      <c r="J42" s="2">
        <v>62616.4</v>
      </c>
      <c r="K42" s="2">
        <v>0</v>
      </c>
      <c r="L42" s="2">
        <v>62616.4</v>
      </c>
      <c r="M42" s="13">
        <f t="shared" si="0"/>
        <v>0.21729500000000002</v>
      </c>
    </row>
    <row r="43" spans="1:13" x14ac:dyDescent="0.15">
      <c r="A43" s="2">
        <v>41</v>
      </c>
      <c r="B43" s="2" t="s">
        <v>397</v>
      </c>
      <c r="C43" s="2" t="s">
        <v>468</v>
      </c>
      <c r="D43" s="3" t="s">
        <v>147</v>
      </c>
      <c r="E43" s="2" t="s">
        <v>148</v>
      </c>
      <c r="F43" s="7" t="s">
        <v>133</v>
      </c>
      <c r="G43" s="2">
        <v>20</v>
      </c>
      <c r="H43" s="2">
        <v>8</v>
      </c>
      <c r="I43" s="2" t="s">
        <v>149</v>
      </c>
      <c r="J43" s="2">
        <v>16500</v>
      </c>
      <c r="K43" s="2">
        <v>0</v>
      </c>
      <c r="L43" s="2">
        <v>16500</v>
      </c>
      <c r="M43" s="13">
        <f t="shared" si="0"/>
        <v>0.79374999999999996</v>
      </c>
    </row>
    <row r="44" spans="1:13" x14ac:dyDescent="0.15">
      <c r="A44" s="2">
        <v>42</v>
      </c>
      <c r="B44" s="2" t="s">
        <v>392</v>
      </c>
      <c r="C44" s="2" t="s">
        <v>468</v>
      </c>
      <c r="D44" s="3" t="s">
        <v>131</v>
      </c>
      <c r="E44" s="2" t="s">
        <v>132</v>
      </c>
      <c r="F44" s="7" t="s">
        <v>133</v>
      </c>
      <c r="G44" s="2">
        <v>20</v>
      </c>
      <c r="H44" s="2">
        <v>8</v>
      </c>
      <c r="I44" s="2" t="s">
        <v>134</v>
      </c>
      <c r="J44" s="2">
        <v>11507.43</v>
      </c>
      <c r="K44" s="2">
        <v>0</v>
      </c>
      <c r="L44" s="2">
        <v>11507.43</v>
      </c>
      <c r="M44" s="13">
        <f t="shared" si="0"/>
        <v>0.85615712499999996</v>
      </c>
    </row>
    <row r="45" spans="1:13" x14ac:dyDescent="0.15">
      <c r="A45" s="2">
        <v>43</v>
      </c>
      <c r="B45" s="2" t="s">
        <v>401</v>
      </c>
      <c r="C45" s="2" t="s">
        <v>468</v>
      </c>
      <c r="D45" s="3" t="s">
        <v>159</v>
      </c>
      <c r="E45" s="2" t="s">
        <v>160</v>
      </c>
      <c r="F45" s="7" t="s">
        <v>133</v>
      </c>
      <c r="G45" s="2">
        <v>20</v>
      </c>
      <c r="H45" s="2">
        <v>8</v>
      </c>
      <c r="I45" s="2" t="s">
        <v>161</v>
      </c>
      <c r="J45" s="2">
        <v>12794.73</v>
      </c>
      <c r="K45" s="2">
        <v>0</v>
      </c>
      <c r="L45" s="2">
        <v>12794.73</v>
      </c>
      <c r="M45" s="13">
        <f t="shared" si="0"/>
        <v>0.84006587500000007</v>
      </c>
    </row>
    <row r="46" spans="1:13" x14ac:dyDescent="0.15">
      <c r="A46" s="2">
        <v>44</v>
      </c>
      <c r="B46" s="2" t="s">
        <v>393</v>
      </c>
      <c r="C46" s="2" t="s">
        <v>468</v>
      </c>
      <c r="D46" s="3" t="s">
        <v>135</v>
      </c>
      <c r="E46" s="2" t="s">
        <v>136</v>
      </c>
      <c r="F46" s="7" t="s">
        <v>133</v>
      </c>
      <c r="G46" s="2">
        <v>20</v>
      </c>
      <c r="H46" s="2">
        <v>8</v>
      </c>
      <c r="I46" s="2" t="s">
        <v>137</v>
      </c>
      <c r="J46" s="2">
        <v>68849.5</v>
      </c>
      <c r="K46" s="2">
        <v>0</v>
      </c>
      <c r="L46" s="2">
        <v>68849.5</v>
      </c>
      <c r="M46" s="13">
        <f t="shared" si="0"/>
        <v>0.13938125000000001</v>
      </c>
    </row>
    <row r="47" spans="1:13" ht="27" x14ac:dyDescent="0.15">
      <c r="A47" s="2">
        <v>45</v>
      </c>
      <c r="B47" s="2" t="s">
        <v>394</v>
      </c>
      <c r="C47" s="2" t="s">
        <v>468</v>
      </c>
      <c r="D47" s="3" t="s">
        <v>138</v>
      </c>
      <c r="E47" s="2" t="s">
        <v>139</v>
      </c>
      <c r="F47" s="7" t="s">
        <v>133</v>
      </c>
      <c r="G47" s="2">
        <v>20</v>
      </c>
      <c r="H47" s="2">
        <v>8</v>
      </c>
      <c r="I47" s="2" t="s">
        <v>140</v>
      </c>
      <c r="J47" s="2">
        <v>53827.01</v>
      </c>
      <c r="K47" s="2">
        <v>7570</v>
      </c>
      <c r="L47" s="2">
        <v>46257.01</v>
      </c>
      <c r="M47" s="13">
        <f t="shared" si="0"/>
        <v>0.32716237500000001</v>
      </c>
    </row>
    <row r="48" spans="1:13" x14ac:dyDescent="0.15">
      <c r="A48" s="2">
        <v>46</v>
      </c>
      <c r="B48" s="2" t="s">
        <v>400</v>
      </c>
      <c r="C48" s="2" t="s">
        <v>468</v>
      </c>
      <c r="D48" s="3" t="s">
        <v>156</v>
      </c>
      <c r="E48" s="2" t="s">
        <v>157</v>
      </c>
      <c r="F48" s="7" t="s">
        <v>133</v>
      </c>
      <c r="G48" s="2">
        <v>20</v>
      </c>
      <c r="H48" s="2">
        <v>8</v>
      </c>
      <c r="I48" s="2" t="s">
        <v>158</v>
      </c>
      <c r="J48" s="2">
        <v>45839</v>
      </c>
      <c r="K48" s="2">
        <v>0</v>
      </c>
      <c r="L48" s="2">
        <v>45839</v>
      </c>
      <c r="M48" s="13">
        <f t="shared" si="0"/>
        <v>0.42701250000000002</v>
      </c>
    </row>
    <row r="49" spans="1:13" x14ac:dyDescent="0.15">
      <c r="A49" s="2">
        <v>47</v>
      </c>
      <c r="B49" s="2" t="s">
        <v>399</v>
      </c>
      <c r="C49" s="2" t="s">
        <v>468</v>
      </c>
      <c r="D49" s="3" t="s">
        <v>153</v>
      </c>
      <c r="E49" s="2" t="s">
        <v>154</v>
      </c>
      <c r="F49" s="7" t="s">
        <v>133</v>
      </c>
      <c r="G49" s="2">
        <v>20</v>
      </c>
      <c r="H49" s="2">
        <v>8</v>
      </c>
      <c r="I49" s="2" t="s">
        <v>155</v>
      </c>
      <c r="J49" s="2">
        <v>34230.980000000003</v>
      </c>
      <c r="K49" s="2">
        <v>0</v>
      </c>
      <c r="L49" s="2">
        <v>34230.980000000003</v>
      </c>
      <c r="M49" s="13">
        <f t="shared" si="0"/>
        <v>0.57211274999999995</v>
      </c>
    </row>
    <row r="50" spans="1:13" ht="27" x14ac:dyDescent="0.15">
      <c r="A50" s="2">
        <v>48</v>
      </c>
      <c r="B50" s="2" t="s">
        <v>402</v>
      </c>
      <c r="C50" s="2" t="s">
        <v>468</v>
      </c>
      <c r="D50" s="3" t="s">
        <v>162</v>
      </c>
      <c r="E50" s="2" t="s">
        <v>163</v>
      </c>
      <c r="F50" s="7" t="s">
        <v>133</v>
      </c>
      <c r="G50" s="2">
        <v>20</v>
      </c>
      <c r="H50" s="2">
        <v>8</v>
      </c>
      <c r="I50" s="2" t="s">
        <v>164</v>
      </c>
      <c r="J50" s="2">
        <v>65288.7</v>
      </c>
      <c r="K50" s="2">
        <v>0</v>
      </c>
      <c r="L50" s="2">
        <v>65288.7</v>
      </c>
      <c r="M50" s="13">
        <f t="shared" si="0"/>
        <v>0.18389125000000006</v>
      </c>
    </row>
    <row r="51" spans="1:13" x14ac:dyDescent="0.15">
      <c r="A51" s="2">
        <v>49</v>
      </c>
      <c r="B51" s="2" t="s">
        <v>431</v>
      </c>
      <c r="C51" s="2" t="s">
        <v>468</v>
      </c>
      <c r="D51" s="3" t="s">
        <v>253</v>
      </c>
      <c r="E51" s="2" t="s">
        <v>254</v>
      </c>
      <c r="F51" s="7" t="s">
        <v>245</v>
      </c>
      <c r="G51" s="2">
        <v>20</v>
      </c>
      <c r="H51" s="2">
        <v>8</v>
      </c>
      <c r="I51" s="2" t="s">
        <v>255</v>
      </c>
      <c r="J51" s="2">
        <v>35421.300000000003</v>
      </c>
      <c r="K51" s="2">
        <v>0</v>
      </c>
      <c r="L51" s="2">
        <v>35421.300000000003</v>
      </c>
      <c r="M51" s="13">
        <f t="shared" si="0"/>
        <v>0.55723374999999997</v>
      </c>
    </row>
    <row r="52" spans="1:13" x14ac:dyDescent="0.15">
      <c r="A52" s="2">
        <v>50</v>
      </c>
      <c r="B52" s="2" t="s">
        <v>430</v>
      </c>
      <c r="C52" s="2" t="s">
        <v>468</v>
      </c>
      <c r="D52" s="3" t="s">
        <v>250</v>
      </c>
      <c r="E52" s="2" t="s">
        <v>251</v>
      </c>
      <c r="F52" s="7" t="s">
        <v>245</v>
      </c>
      <c r="G52" s="2">
        <v>20</v>
      </c>
      <c r="H52" s="2">
        <v>8</v>
      </c>
      <c r="I52" s="2" t="s">
        <v>252</v>
      </c>
      <c r="J52" s="2">
        <v>75022.38</v>
      </c>
      <c r="K52" s="2">
        <v>3200</v>
      </c>
      <c r="L52" s="2">
        <v>71822.38</v>
      </c>
      <c r="M52" s="13">
        <f t="shared" si="0"/>
        <v>6.2220249999999977E-2</v>
      </c>
    </row>
    <row r="53" spans="1:13" ht="27" x14ac:dyDescent="0.15">
      <c r="A53" s="2">
        <v>51</v>
      </c>
      <c r="B53" s="2" t="s">
        <v>428</v>
      </c>
      <c r="C53" s="2" t="s">
        <v>468</v>
      </c>
      <c r="D53" s="3" t="s">
        <v>243</v>
      </c>
      <c r="E53" s="2" t="s">
        <v>244</v>
      </c>
      <c r="F53" s="7" t="s">
        <v>245</v>
      </c>
      <c r="G53" s="2">
        <v>20</v>
      </c>
      <c r="H53" s="2">
        <v>8</v>
      </c>
      <c r="I53" s="2" t="s">
        <v>246</v>
      </c>
      <c r="J53" s="2">
        <v>60703.93</v>
      </c>
      <c r="K53" s="2">
        <v>0</v>
      </c>
      <c r="L53" s="2">
        <v>60703.93</v>
      </c>
      <c r="M53" s="13">
        <f t="shared" si="0"/>
        <v>0.24120087499999998</v>
      </c>
    </row>
    <row r="54" spans="1:13" x14ac:dyDescent="0.15">
      <c r="A54" s="2">
        <v>52</v>
      </c>
      <c r="B54" s="2" t="s">
        <v>429</v>
      </c>
      <c r="C54" s="2" t="s">
        <v>468</v>
      </c>
      <c r="D54" s="3" t="s">
        <v>247</v>
      </c>
      <c r="E54" s="2" t="s">
        <v>248</v>
      </c>
      <c r="F54" s="7" t="s">
        <v>245</v>
      </c>
      <c r="G54" s="2">
        <v>20</v>
      </c>
      <c r="H54" s="2">
        <v>8</v>
      </c>
      <c r="I54" s="2" t="s">
        <v>249</v>
      </c>
      <c r="J54" s="2">
        <v>11322.2</v>
      </c>
      <c r="K54" s="2">
        <v>10350</v>
      </c>
      <c r="L54" s="2">
        <v>972.2</v>
      </c>
      <c r="M54" s="13">
        <f t="shared" si="0"/>
        <v>0.85847249999999997</v>
      </c>
    </row>
    <row r="55" spans="1:13" ht="27" x14ac:dyDescent="0.15">
      <c r="A55" s="2">
        <v>53</v>
      </c>
      <c r="B55" s="2" t="s">
        <v>432</v>
      </c>
      <c r="C55" s="2" t="s">
        <v>468</v>
      </c>
      <c r="D55" s="3" t="s">
        <v>256</v>
      </c>
      <c r="E55" s="2" t="s">
        <v>257</v>
      </c>
      <c r="F55" s="7" t="s">
        <v>245</v>
      </c>
      <c r="G55" s="2">
        <v>20</v>
      </c>
      <c r="H55" s="2">
        <v>8</v>
      </c>
      <c r="I55" s="2" t="s">
        <v>258</v>
      </c>
      <c r="J55" s="2">
        <v>72926</v>
      </c>
      <c r="K55" s="2">
        <v>2505</v>
      </c>
      <c r="L55" s="2">
        <v>70421</v>
      </c>
      <c r="M55" s="13">
        <f t="shared" si="0"/>
        <v>8.8424999999999976E-2</v>
      </c>
    </row>
    <row r="56" spans="1:13" x14ac:dyDescent="0.15">
      <c r="A56" s="2">
        <v>54</v>
      </c>
      <c r="B56" s="2" t="s">
        <v>435</v>
      </c>
      <c r="C56" s="2" t="s">
        <v>468</v>
      </c>
      <c r="D56" s="3" t="s">
        <v>267</v>
      </c>
      <c r="E56" s="2" t="s">
        <v>268</v>
      </c>
      <c r="F56" s="7" t="s">
        <v>265</v>
      </c>
      <c r="G56" s="2">
        <v>20</v>
      </c>
      <c r="H56" s="2">
        <v>8</v>
      </c>
      <c r="I56" s="2" t="s">
        <v>269</v>
      </c>
      <c r="J56" s="2">
        <v>42475.17</v>
      </c>
      <c r="K56" s="2">
        <v>0</v>
      </c>
      <c r="L56" s="2">
        <v>42475.17</v>
      </c>
      <c r="M56" s="13">
        <f t="shared" si="0"/>
        <v>0.46906037499999997</v>
      </c>
    </row>
    <row r="57" spans="1:13" ht="27" x14ac:dyDescent="0.15">
      <c r="A57" s="2">
        <v>55</v>
      </c>
      <c r="B57" s="2" t="s">
        <v>441</v>
      </c>
      <c r="C57" s="2" t="s">
        <v>468</v>
      </c>
      <c r="D57" s="3" t="s">
        <v>285</v>
      </c>
      <c r="E57" s="2" t="s">
        <v>286</v>
      </c>
      <c r="F57" s="7" t="s">
        <v>265</v>
      </c>
      <c r="G57" s="2">
        <v>20</v>
      </c>
      <c r="H57" s="2">
        <v>8</v>
      </c>
      <c r="I57" s="2" t="s">
        <v>287</v>
      </c>
      <c r="J57" s="2">
        <v>55084.61</v>
      </c>
      <c r="K57" s="2">
        <v>48000</v>
      </c>
      <c r="L57" s="2">
        <v>7084.61</v>
      </c>
      <c r="M57" s="13">
        <f t="shared" si="0"/>
        <v>0.31144237499999994</v>
      </c>
    </row>
    <row r="58" spans="1:13" x14ac:dyDescent="0.15">
      <c r="A58" s="2">
        <v>56</v>
      </c>
      <c r="B58" s="2" t="s">
        <v>437</v>
      </c>
      <c r="C58" s="2" t="s">
        <v>468</v>
      </c>
      <c r="D58" s="3" t="s">
        <v>273</v>
      </c>
      <c r="E58" s="2" t="s">
        <v>274</v>
      </c>
      <c r="F58" s="7" t="s">
        <v>265</v>
      </c>
      <c r="G58" s="2">
        <v>20</v>
      </c>
      <c r="H58" s="2">
        <v>8</v>
      </c>
      <c r="I58" s="2" t="s">
        <v>275</v>
      </c>
      <c r="J58" s="2">
        <v>80000</v>
      </c>
      <c r="K58" s="2">
        <v>24000</v>
      </c>
      <c r="L58" s="2">
        <v>56000</v>
      </c>
      <c r="M58" s="13">
        <f t="shared" si="0"/>
        <v>0</v>
      </c>
    </row>
    <row r="59" spans="1:13" x14ac:dyDescent="0.15">
      <c r="A59" s="2">
        <v>57</v>
      </c>
      <c r="B59" s="2" t="s">
        <v>438</v>
      </c>
      <c r="C59" s="2" t="s">
        <v>468</v>
      </c>
      <c r="D59" s="3" t="s">
        <v>276</v>
      </c>
      <c r="E59" s="2" t="s">
        <v>277</v>
      </c>
      <c r="F59" s="7" t="s">
        <v>265</v>
      </c>
      <c r="G59" s="2">
        <v>20</v>
      </c>
      <c r="H59" s="2">
        <v>8</v>
      </c>
      <c r="I59" s="2" t="s">
        <v>278</v>
      </c>
      <c r="J59" s="2">
        <v>52557</v>
      </c>
      <c r="K59" s="2">
        <v>30000</v>
      </c>
      <c r="L59" s="2">
        <v>22557</v>
      </c>
      <c r="M59" s="13">
        <f t="shared" si="0"/>
        <v>0.3430375</v>
      </c>
    </row>
    <row r="60" spans="1:13" x14ac:dyDescent="0.15">
      <c r="A60" s="2">
        <v>58</v>
      </c>
      <c r="B60" s="2" t="s">
        <v>434</v>
      </c>
      <c r="C60" s="2" t="s">
        <v>468</v>
      </c>
      <c r="D60" s="3" t="s">
        <v>263</v>
      </c>
      <c r="E60" s="2" t="s">
        <v>264</v>
      </c>
      <c r="F60" s="7" t="s">
        <v>265</v>
      </c>
      <c r="G60" s="2">
        <v>20</v>
      </c>
      <c r="H60" s="2">
        <v>8</v>
      </c>
      <c r="I60" s="2" t="s">
        <v>266</v>
      </c>
      <c r="J60" s="2">
        <v>71546.899999999994</v>
      </c>
      <c r="K60" s="2">
        <v>47230</v>
      </c>
      <c r="L60" s="2">
        <v>24316.9</v>
      </c>
      <c r="M60" s="13">
        <f t="shared" si="0"/>
        <v>0.10566375000000006</v>
      </c>
    </row>
    <row r="61" spans="1:13" ht="27" x14ac:dyDescent="0.15">
      <c r="A61" s="2">
        <v>59</v>
      </c>
      <c r="B61" s="2" t="s">
        <v>439</v>
      </c>
      <c r="C61" s="2" t="s">
        <v>468</v>
      </c>
      <c r="D61" s="3" t="s">
        <v>279</v>
      </c>
      <c r="E61" s="2" t="s">
        <v>280</v>
      </c>
      <c r="F61" s="7" t="s">
        <v>265</v>
      </c>
      <c r="G61" s="2">
        <v>20</v>
      </c>
      <c r="H61" s="2">
        <v>8</v>
      </c>
      <c r="I61" s="2" t="s">
        <v>281</v>
      </c>
      <c r="J61" s="2">
        <v>65453.8</v>
      </c>
      <c r="K61" s="2">
        <v>0</v>
      </c>
      <c r="L61" s="2">
        <v>65453.8</v>
      </c>
      <c r="M61" s="13">
        <f t="shared" si="0"/>
        <v>0.18182749999999992</v>
      </c>
    </row>
    <row r="62" spans="1:13" x14ac:dyDescent="0.15">
      <c r="A62" s="2">
        <v>60</v>
      </c>
      <c r="B62" s="2" t="s">
        <v>436</v>
      </c>
      <c r="C62" s="2" t="s">
        <v>468</v>
      </c>
      <c r="D62" s="3" t="s">
        <v>270</v>
      </c>
      <c r="E62" s="2" t="s">
        <v>271</v>
      </c>
      <c r="F62" s="7" t="s">
        <v>265</v>
      </c>
      <c r="G62" s="2">
        <v>20</v>
      </c>
      <c r="H62" s="2">
        <v>8</v>
      </c>
      <c r="I62" s="2" t="s">
        <v>272</v>
      </c>
      <c r="J62" s="2">
        <v>66759.399999999994</v>
      </c>
      <c r="K62" s="2">
        <v>0</v>
      </c>
      <c r="L62" s="2">
        <v>66759.399999999994</v>
      </c>
      <c r="M62" s="13">
        <f t="shared" si="0"/>
        <v>0.16550750000000003</v>
      </c>
    </row>
    <row r="63" spans="1:13" x14ac:dyDescent="0.15">
      <c r="A63" s="2">
        <v>61</v>
      </c>
      <c r="B63" s="2" t="s">
        <v>440</v>
      </c>
      <c r="C63" s="2" t="s">
        <v>468</v>
      </c>
      <c r="D63" s="3" t="s">
        <v>282</v>
      </c>
      <c r="E63" s="2" t="s">
        <v>283</v>
      </c>
      <c r="F63" s="7" t="s">
        <v>265</v>
      </c>
      <c r="G63" s="2">
        <v>20</v>
      </c>
      <c r="H63" s="2">
        <v>8</v>
      </c>
      <c r="I63" s="2" t="s">
        <v>284</v>
      </c>
      <c r="J63" s="2">
        <v>76306</v>
      </c>
      <c r="K63" s="2">
        <v>67200</v>
      </c>
      <c r="L63" s="2">
        <v>9106</v>
      </c>
      <c r="M63" s="13">
        <f t="shared" si="0"/>
        <v>4.6174999999999966E-2</v>
      </c>
    </row>
    <row r="64" spans="1:13" x14ac:dyDescent="0.15">
      <c r="A64" s="2">
        <v>62</v>
      </c>
      <c r="B64" s="2" t="s">
        <v>443</v>
      </c>
      <c r="C64" s="2" t="s">
        <v>468</v>
      </c>
      <c r="D64" s="3" t="s">
        <v>291</v>
      </c>
      <c r="E64" s="2" t="s">
        <v>292</v>
      </c>
      <c r="F64" s="7" t="s">
        <v>265</v>
      </c>
      <c r="G64" s="2">
        <v>20</v>
      </c>
      <c r="H64" s="2">
        <v>8</v>
      </c>
      <c r="I64" s="2" t="s">
        <v>293</v>
      </c>
      <c r="J64" s="2">
        <v>2955.7</v>
      </c>
      <c r="K64" s="2">
        <v>0</v>
      </c>
      <c r="L64" s="2">
        <v>2955.7</v>
      </c>
      <c r="M64" s="13">
        <f t="shared" si="0"/>
        <v>0.96305375000000004</v>
      </c>
    </row>
    <row r="65" spans="1:13" x14ac:dyDescent="0.15">
      <c r="A65" s="2">
        <v>63</v>
      </c>
      <c r="B65" s="2" t="s">
        <v>442</v>
      </c>
      <c r="C65" s="2" t="s">
        <v>468</v>
      </c>
      <c r="D65" s="3" t="s">
        <v>288</v>
      </c>
      <c r="E65" s="2" t="s">
        <v>289</v>
      </c>
      <c r="F65" s="7" t="s">
        <v>265</v>
      </c>
      <c r="G65" s="2">
        <v>20</v>
      </c>
      <c r="H65" s="2">
        <v>8</v>
      </c>
      <c r="I65" s="2" t="s">
        <v>290</v>
      </c>
      <c r="J65" s="2">
        <v>78000</v>
      </c>
      <c r="K65" s="2">
        <v>0</v>
      </c>
      <c r="L65" s="2">
        <v>78000</v>
      </c>
      <c r="M65" s="13">
        <f t="shared" si="0"/>
        <v>2.5000000000000022E-2</v>
      </c>
    </row>
    <row r="66" spans="1:13" x14ac:dyDescent="0.15">
      <c r="A66" s="2">
        <v>64</v>
      </c>
      <c r="B66" s="2" t="s">
        <v>424</v>
      </c>
      <c r="C66" s="2" t="s">
        <v>468</v>
      </c>
      <c r="D66" s="3" t="s">
        <v>231</v>
      </c>
      <c r="E66" s="2" t="s">
        <v>232</v>
      </c>
      <c r="F66" s="7" t="s">
        <v>229</v>
      </c>
      <c r="G66" s="2">
        <v>20</v>
      </c>
      <c r="H66" s="2">
        <v>8</v>
      </c>
      <c r="I66" s="2" t="s">
        <v>233</v>
      </c>
      <c r="J66" s="2">
        <v>79280</v>
      </c>
      <c r="K66" s="2">
        <v>0</v>
      </c>
      <c r="L66" s="2">
        <v>79280</v>
      </c>
      <c r="M66" s="13">
        <f t="shared" si="0"/>
        <v>9.000000000000008E-3</v>
      </c>
    </row>
    <row r="67" spans="1:13" x14ac:dyDescent="0.15">
      <c r="A67" s="2">
        <v>65</v>
      </c>
      <c r="B67" s="2" t="s">
        <v>427</v>
      </c>
      <c r="C67" s="2" t="s">
        <v>468</v>
      </c>
      <c r="D67" s="3" t="s">
        <v>240</v>
      </c>
      <c r="E67" s="2" t="s">
        <v>241</v>
      </c>
      <c r="F67" s="7" t="s">
        <v>229</v>
      </c>
      <c r="G67" s="2">
        <v>20</v>
      </c>
      <c r="H67" s="2">
        <v>8</v>
      </c>
      <c r="I67" s="2" t="s">
        <v>242</v>
      </c>
      <c r="J67" s="2">
        <v>5622.76</v>
      </c>
      <c r="K67" s="2">
        <v>0</v>
      </c>
      <c r="L67" s="2">
        <v>5622.76</v>
      </c>
      <c r="M67" s="13">
        <f t="shared" si="0"/>
        <v>0.92971550000000003</v>
      </c>
    </row>
    <row r="68" spans="1:13" x14ac:dyDescent="0.15">
      <c r="A68" s="2">
        <v>66</v>
      </c>
      <c r="B68" s="2" t="s">
        <v>426</v>
      </c>
      <c r="C68" s="2" t="s">
        <v>468</v>
      </c>
      <c r="D68" s="3" t="s">
        <v>237</v>
      </c>
      <c r="E68" s="2" t="s">
        <v>238</v>
      </c>
      <c r="F68" s="7" t="s">
        <v>229</v>
      </c>
      <c r="G68" s="2">
        <v>20</v>
      </c>
      <c r="H68" s="2">
        <v>8</v>
      </c>
      <c r="I68" s="2" t="s">
        <v>239</v>
      </c>
      <c r="J68" s="2">
        <v>48222.7</v>
      </c>
      <c r="K68" s="2">
        <v>5000</v>
      </c>
      <c r="L68" s="2">
        <v>43222.7</v>
      </c>
      <c r="M68" s="13">
        <f t="shared" ref="M68:M113" si="1">1-J68/(H68*10000)</f>
        <v>0.39721625000000005</v>
      </c>
    </row>
    <row r="69" spans="1:13" ht="27" x14ac:dyDescent="0.15">
      <c r="A69" s="2">
        <v>67</v>
      </c>
      <c r="B69" s="2" t="s">
        <v>425</v>
      </c>
      <c r="C69" s="2" t="s">
        <v>468</v>
      </c>
      <c r="D69" s="3" t="s">
        <v>234</v>
      </c>
      <c r="E69" s="2" t="s">
        <v>235</v>
      </c>
      <c r="F69" s="7" t="s">
        <v>229</v>
      </c>
      <c r="G69" s="2">
        <v>20</v>
      </c>
      <c r="H69" s="2">
        <v>8</v>
      </c>
      <c r="I69" s="2" t="s">
        <v>236</v>
      </c>
      <c r="J69" s="2">
        <v>27370.48</v>
      </c>
      <c r="K69" s="2">
        <v>0</v>
      </c>
      <c r="L69" s="2">
        <v>27370.48</v>
      </c>
      <c r="M69" s="13">
        <f t="shared" si="1"/>
        <v>0.65786900000000004</v>
      </c>
    </row>
    <row r="70" spans="1:13" ht="27" x14ac:dyDescent="0.15">
      <c r="A70" s="2">
        <v>68</v>
      </c>
      <c r="B70" s="2" t="s">
        <v>423</v>
      </c>
      <c r="C70" s="2" t="s">
        <v>468</v>
      </c>
      <c r="D70" s="3" t="s">
        <v>227</v>
      </c>
      <c r="E70" s="2" t="s">
        <v>228</v>
      </c>
      <c r="F70" s="7" t="s">
        <v>229</v>
      </c>
      <c r="G70" s="2">
        <v>20</v>
      </c>
      <c r="H70" s="2">
        <v>8</v>
      </c>
      <c r="I70" s="2" t="s">
        <v>230</v>
      </c>
      <c r="J70" s="2">
        <v>22693.1</v>
      </c>
      <c r="K70" s="2">
        <v>0</v>
      </c>
      <c r="L70" s="2">
        <v>22693.1</v>
      </c>
      <c r="M70" s="13">
        <f t="shared" si="1"/>
        <v>0.71633625000000001</v>
      </c>
    </row>
    <row r="71" spans="1:13" x14ac:dyDescent="0.15">
      <c r="A71" s="2">
        <v>69</v>
      </c>
      <c r="B71" s="2" t="s">
        <v>411</v>
      </c>
      <c r="C71" s="2" t="s">
        <v>468</v>
      </c>
      <c r="D71" s="3" t="s">
        <v>191</v>
      </c>
      <c r="E71" s="2" t="s">
        <v>192</v>
      </c>
      <c r="F71" s="7" t="s">
        <v>183</v>
      </c>
      <c r="G71" s="2">
        <v>20</v>
      </c>
      <c r="H71" s="2">
        <v>8</v>
      </c>
      <c r="I71" s="2" t="s">
        <v>193</v>
      </c>
      <c r="J71" s="2">
        <v>18482.7</v>
      </c>
      <c r="K71" s="2">
        <v>0</v>
      </c>
      <c r="L71" s="2">
        <v>18482.7</v>
      </c>
      <c r="M71" s="13">
        <f t="shared" si="1"/>
        <v>0.76896624999999996</v>
      </c>
    </row>
    <row r="72" spans="1:13" x14ac:dyDescent="0.15">
      <c r="A72" s="2">
        <v>70</v>
      </c>
      <c r="B72" s="2" t="s">
        <v>414</v>
      </c>
      <c r="C72" s="2" t="s">
        <v>468</v>
      </c>
      <c r="D72" s="3" t="s">
        <v>200</v>
      </c>
      <c r="E72" s="2" t="s">
        <v>201</v>
      </c>
      <c r="F72" s="7" t="s">
        <v>183</v>
      </c>
      <c r="G72" s="2">
        <v>20</v>
      </c>
      <c r="H72" s="2">
        <v>8</v>
      </c>
      <c r="I72" s="2" t="s">
        <v>202</v>
      </c>
      <c r="J72" s="2">
        <v>77647</v>
      </c>
      <c r="K72" s="2">
        <v>0</v>
      </c>
      <c r="L72" s="2">
        <v>77647</v>
      </c>
      <c r="M72" s="13">
        <f t="shared" si="1"/>
        <v>2.9412499999999953E-2</v>
      </c>
    </row>
    <row r="73" spans="1:13" x14ac:dyDescent="0.15">
      <c r="A73" s="2">
        <v>71</v>
      </c>
      <c r="B73" s="2" t="s">
        <v>422</v>
      </c>
      <c r="C73" s="2" t="s">
        <v>468</v>
      </c>
      <c r="D73" s="3" t="s">
        <v>224</v>
      </c>
      <c r="E73" s="2" t="s">
        <v>225</v>
      </c>
      <c r="F73" s="7" t="s">
        <v>183</v>
      </c>
      <c r="G73" s="2">
        <v>20</v>
      </c>
      <c r="H73" s="2">
        <v>8</v>
      </c>
      <c r="I73" s="2" t="s">
        <v>226</v>
      </c>
      <c r="J73" s="2">
        <v>46527.1</v>
      </c>
      <c r="K73" s="2">
        <v>0</v>
      </c>
      <c r="L73" s="2">
        <v>46527.1</v>
      </c>
      <c r="M73" s="13">
        <f t="shared" si="1"/>
        <v>0.41841125000000001</v>
      </c>
    </row>
    <row r="74" spans="1:13" ht="27" x14ac:dyDescent="0.15">
      <c r="A74" s="2">
        <v>72</v>
      </c>
      <c r="B74" s="2" t="s">
        <v>409</v>
      </c>
      <c r="C74" s="2" t="s">
        <v>468</v>
      </c>
      <c r="D74" s="3" t="s">
        <v>185</v>
      </c>
      <c r="E74" s="2" t="s">
        <v>186</v>
      </c>
      <c r="F74" s="7" t="s">
        <v>183</v>
      </c>
      <c r="G74" s="2">
        <v>20</v>
      </c>
      <c r="H74" s="2">
        <v>8</v>
      </c>
      <c r="I74" s="2" t="s">
        <v>187</v>
      </c>
      <c r="J74" s="2">
        <v>32552.7</v>
      </c>
      <c r="K74" s="2">
        <v>0</v>
      </c>
      <c r="L74" s="2">
        <v>32552.7</v>
      </c>
      <c r="M74" s="13">
        <f t="shared" si="1"/>
        <v>0.59309125000000007</v>
      </c>
    </row>
    <row r="75" spans="1:13" x14ac:dyDescent="0.15">
      <c r="A75" s="2">
        <v>73</v>
      </c>
      <c r="B75" s="2" t="s">
        <v>412</v>
      </c>
      <c r="C75" s="2" t="s">
        <v>468</v>
      </c>
      <c r="D75" s="3" t="s">
        <v>194</v>
      </c>
      <c r="E75" s="2" t="s">
        <v>195</v>
      </c>
      <c r="F75" s="7" t="s">
        <v>183</v>
      </c>
      <c r="G75" s="2">
        <v>20</v>
      </c>
      <c r="H75" s="2">
        <v>8</v>
      </c>
      <c r="I75" s="2" t="s">
        <v>196</v>
      </c>
      <c r="J75" s="2">
        <v>3710</v>
      </c>
      <c r="K75" s="2">
        <v>0</v>
      </c>
      <c r="L75" s="2">
        <v>3710</v>
      </c>
      <c r="M75" s="13">
        <f t="shared" si="1"/>
        <v>0.95362499999999994</v>
      </c>
    </row>
    <row r="76" spans="1:13" ht="27" x14ac:dyDescent="0.15">
      <c r="A76" s="2">
        <v>74</v>
      </c>
      <c r="B76" s="2" t="s">
        <v>417</v>
      </c>
      <c r="C76" s="2" t="s">
        <v>468</v>
      </c>
      <c r="D76" s="3" t="s">
        <v>209</v>
      </c>
      <c r="E76" s="2" t="s">
        <v>210</v>
      </c>
      <c r="F76" s="7" t="s">
        <v>183</v>
      </c>
      <c r="G76" s="2">
        <v>20</v>
      </c>
      <c r="H76" s="2">
        <v>8</v>
      </c>
      <c r="I76" s="2" t="s">
        <v>211</v>
      </c>
      <c r="J76" s="2">
        <v>14255.8</v>
      </c>
      <c r="K76" s="2">
        <v>0</v>
      </c>
      <c r="L76" s="2">
        <v>14255.8</v>
      </c>
      <c r="M76" s="13">
        <f t="shared" si="1"/>
        <v>0.82180249999999999</v>
      </c>
    </row>
    <row r="77" spans="1:13" x14ac:dyDescent="0.15">
      <c r="A77" s="2">
        <v>75</v>
      </c>
      <c r="B77" s="2" t="s">
        <v>413</v>
      </c>
      <c r="C77" s="2" t="s">
        <v>468</v>
      </c>
      <c r="D77" s="3" t="s">
        <v>197</v>
      </c>
      <c r="E77" s="2" t="s">
        <v>198</v>
      </c>
      <c r="F77" s="7" t="s">
        <v>183</v>
      </c>
      <c r="G77" s="2">
        <v>20</v>
      </c>
      <c r="H77" s="2">
        <v>8</v>
      </c>
      <c r="I77" s="2" t="s">
        <v>199</v>
      </c>
      <c r="J77" s="2">
        <v>14928.35</v>
      </c>
      <c r="K77" s="2">
        <v>4870</v>
      </c>
      <c r="L77" s="2">
        <v>10058.35</v>
      </c>
      <c r="M77" s="13">
        <f t="shared" si="1"/>
        <v>0.81339562499999996</v>
      </c>
    </row>
    <row r="78" spans="1:13" x14ac:dyDescent="0.15">
      <c r="A78" s="2">
        <v>76</v>
      </c>
      <c r="B78" s="2" t="s">
        <v>410</v>
      </c>
      <c r="C78" s="2" t="s">
        <v>468</v>
      </c>
      <c r="D78" s="3" t="s">
        <v>188</v>
      </c>
      <c r="E78" s="2" t="s">
        <v>189</v>
      </c>
      <c r="F78" s="7" t="s">
        <v>183</v>
      </c>
      <c r="G78" s="2">
        <v>20</v>
      </c>
      <c r="H78" s="2">
        <v>8</v>
      </c>
      <c r="I78" s="2" t="s">
        <v>190</v>
      </c>
      <c r="J78" s="2">
        <v>19823.95</v>
      </c>
      <c r="K78" s="2">
        <v>5600</v>
      </c>
      <c r="L78" s="2">
        <v>14223.95</v>
      </c>
      <c r="M78" s="13">
        <f t="shared" si="1"/>
        <v>0.75220062499999996</v>
      </c>
    </row>
    <row r="79" spans="1:13" x14ac:dyDescent="0.15">
      <c r="A79" s="2">
        <v>77</v>
      </c>
      <c r="B79" s="2" t="s">
        <v>420</v>
      </c>
      <c r="C79" s="2" t="s">
        <v>468</v>
      </c>
      <c r="D79" s="3" t="s">
        <v>218</v>
      </c>
      <c r="E79" s="2" t="s">
        <v>219</v>
      </c>
      <c r="F79" s="7" t="s">
        <v>183</v>
      </c>
      <c r="G79" s="2">
        <v>20</v>
      </c>
      <c r="H79" s="2">
        <v>8</v>
      </c>
      <c r="I79" s="2" t="s">
        <v>220</v>
      </c>
      <c r="J79" s="2">
        <v>10614.3</v>
      </c>
      <c r="K79" s="2">
        <v>0</v>
      </c>
      <c r="L79" s="2">
        <v>10614.3</v>
      </c>
      <c r="M79" s="13">
        <f t="shared" si="1"/>
        <v>0.86732125000000004</v>
      </c>
    </row>
    <row r="80" spans="1:13" x14ac:dyDescent="0.15">
      <c r="A80" s="2">
        <v>78</v>
      </c>
      <c r="B80" s="2" t="s">
        <v>415</v>
      </c>
      <c r="C80" s="2" t="s">
        <v>468</v>
      </c>
      <c r="D80" s="3" t="s">
        <v>203</v>
      </c>
      <c r="E80" s="2" t="s">
        <v>204</v>
      </c>
      <c r="F80" s="7" t="s">
        <v>183</v>
      </c>
      <c r="G80" s="2">
        <v>20</v>
      </c>
      <c r="H80" s="2">
        <v>8</v>
      </c>
      <c r="I80" s="2" t="s">
        <v>205</v>
      </c>
      <c r="J80" s="2">
        <v>28029.9</v>
      </c>
      <c r="K80" s="2">
        <v>0</v>
      </c>
      <c r="L80" s="2">
        <v>28029.9</v>
      </c>
      <c r="M80" s="13">
        <f t="shared" si="1"/>
        <v>0.64962624999999996</v>
      </c>
    </row>
    <row r="81" spans="1:13" x14ac:dyDescent="0.15">
      <c r="A81" s="2">
        <v>79</v>
      </c>
      <c r="B81" s="2" t="s">
        <v>418</v>
      </c>
      <c r="C81" s="2" t="s">
        <v>468</v>
      </c>
      <c r="D81" s="3" t="s">
        <v>212</v>
      </c>
      <c r="E81" s="2" t="s">
        <v>213</v>
      </c>
      <c r="F81" s="7" t="s">
        <v>183</v>
      </c>
      <c r="G81" s="2">
        <v>20</v>
      </c>
      <c r="H81" s="2">
        <v>8</v>
      </c>
      <c r="I81" s="2" t="s">
        <v>214</v>
      </c>
      <c r="J81" s="2">
        <v>52034.57</v>
      </c>
      <c r="K81" s="2">
        <v>0</v>
      </c>
      <c r="L81" s="2">
        <v>52034.57</v>
      </c>
      <c r="M81" s="13">
        <f t="shared" si="1"/>
        <v>0.34956787499999997</v>
      </c>
    </row>
    <row r="82" spans="1:13" x14ac:dyDescent="0.15">
      <c r="A82" s="2">
        <v>80</v>
      </c>
      <c r="B82" s="2" t="s">
        <v>416</v>
      </c>
      <c r="C82" s="2" t="s">
        <v>468</v>
      </c>
      <c r="D82" s="3" t="s">
        <v>206</v>
      </c>
      <c r="E82" s="2" t="s">
        <v>207</v>
      </c>
      <c r="F82" s="7" t="s">
        <v>183</v>
      </c>
      <c r="G82" s="2">
        <v>20</v>
      </c>
      <c r="H82" s="2">
        <v>8</v>
      </c>
      <c r="I82" s="2" t="s">
        <v>208</v>
      </c>
      <c r="J82" s="2">
        <v>8750.58</v>
      </c>
      <c r="K82" s="2">
        <v>0</v>
      </c>
      <c r="L82" s="2">
        <v>8750.58</v>
      </c>
      <c r="M82" s="13">
        <f t="shared" si="1"/>
        <v>0.89061774999999999</v>
      </c>
    </row>
    <row r="83" spans="1:13" x14ac:dyDescent="0.15">
      <c r="A83" s="2">
        <v>81</v>
      </c>
      <c r="B83" s="2" t="s">
        <v>419</v>
      </c>
      <c r="C83" s="2" t="s">
        <v>468</v>
      </c>
      <c r="D83" s="3" t="s">
        <v>215</v>
      </c>
      <c r="E83" s="2" t="s">
        <v>216</v>
      </c>
      <c r="F83" s="7" t="s">
        <v>183</v>
      </c>
      <c r="G83" s="2">
        <v>20</v>
      </c>
      <c r="H83" s="2">
        <v>8</v>
      </c>
      <c r="I83" s="2" t="s">
        <v>217</v>
      </c>
      <c r="J83" s="2">
        <v>23500</v>
      </c>
      <c r="K83" s="2">
        <v>0</v>
      </c>
      <c r="L83" s="2">
        <v>23500</v>
      </c>
      <c r="M83" s="13">
        <f t="shared" si="1"/>
        <v>0.70625000000000004</v>
      </c>
    </row>
    <row r="84" spans="1:13" x14ac:dyDescent="0.15">
      <c r="A84" s="2">
        <v>82</v>
      </c>
      <c r="B84" s="2" t="s">
        <v>408</v>
      </c>
      <c r="C84" s="2" t="s">
        <v>468</v>
      </c>
      <c r="D84" s="3" t="s">
        <v>181</v>
      </c>
      <c r="E84" s="2" t="s">
        <v>182</v>
      </c>
      <c r="F84" s="7" t="s">
        <v>183</v>
      </c>
      <c r="G84" s="2">
        <v>20</v>
      </c>
      <c r="H84" s="2">
        <v>8</v>
      </c>
      <c r="I84" s="2" t="s">
        <v>184</v>
      </c>
      <c r="J84" s="2">
        <v>22519.759999999998</v>
      </c>
      <c r="K84" s="2">
        <v>0</v>
      </c>
      <c r="L84" s="2">
        <v>22519.759999999998</v>
      </c>
      <c r="M84" s="13">
        <f t="shared" si="1"/>
        <v>0.718503</v>
      </c>
    </row>
    <row r="85" spans="1:13" ht="27" x14ac:dyDescent="0.15">
      <c r="A85" s="2">
        <v>83</v>
      </c>
      <c r="B85" s="2" t="s">
        <v>421</v>
      </c>
      <c r="C85" s="2" t="s">
        <v>468</v>
      </c>
      <c r="D85" s="3" t="s">
        <v>221</v>
      </c>
      <c r="E85" s="2" t="s">
        <v>222</v>
      </c>
      <c r="F85" s="7" t="s">
        <v>183</v>
      </c>
      <c r="G85" s="2">
        <v>20</v>
      </c>
      <c r="H85" s="2">
        <v>8</v>
      </c>
      <c r="I85" s="2" t="s">
        <v>223</v>
      </c>
      <c r="J85" s="2">
        <v>30246.15</v>
      </c>
      <c r="K85" s="2">
        <v>2350</v>
      </c>
      <c r="L85" s="2">
        <v>27896.15</v>
      </c>
      <c r="M85" s="13">
        <f t="shared" si="1"/>
        <v>0.62192312499999991</v>
      </c>
    </row>
    <row r="86" spans="1:13" x14ac:dyDescent="0.15">
      <c r="A86" s="2">
        <v>84</v>
      </c>
      <c r="B86" s="2" t="s">
        <v>374</v>
      </c>
      <c r="C86" s="2" t="s">
        <v>468</v>
      </c>
      <c r="D86" s="3" t="s">
        <v>75</v>
      </c>
      <c r="E86" s="2" t="s">
        <v>76</v>
      </c>
      <c r="F86" s="7" t="s">
        <v>70</v>
      </c>
      <c r="G86" s="2">
        <v>20</v>
      </c>
      <c r="H86" s="2">
        <v>8</v>
      </c>
      <c r="I86" s="2" t="s">
        <v>77</v>
      </c>
      <c r="J86" s="2">
        <v>51689.599999999999</v>
      </c>
      <c r="K86" s="2">
        <v>0</v>
      </c>
      <c r="L86" s="2">
        <v>51689.599999999999</v>
      </c>
      <c r="M86" s="13">
        <f t="shared" si="1"/>
        <v>0.35387999999999997</v>
      </c>
    </row>
    <row r="87" spans="1:13" x14ac:dyDescent="0.15">
      <c r="A87" s="2">
        <v>85</v>
      </c>
      <c r="B87" s="2" t="s">
        <v>375</v>
      </c>
      <c r="C87" s="2" t="s">
        <v>468</v>
      </c>
      <c r="D87" s="3" t="s">
        <v>78</v>
      </c>
      <c r="E87" s="2" t="s">
        <v>79</v>
      </c>
      <c r="F87" s="7" t="s">
        <v>70</v>
      </c>
      <c r="G87" s="2">
        <v>20</v>
      </c>
      <c r="H87" s="2">
        <v>8</v>
      </c>
      <c r="I87" s="2" t="s">
        <v>80</v>
      </c>
      <c r="J87" s="2">
        <v>56886</v>
      </c>
      <c r="K87" s="2">
        <v>0</v>
      </c>
      <c r="L87" s="2">
        <v>56886</v>
      </c>
      <c r="M87" s="13">
        <f t="shared" si="1"/>
        <v>0.28892499999999999</v>
      </c>
    </row>
    <row r="88" spans="1:13" x14ac:dyDescent="0.15">
      <c r="A88" s="2">
        <v>86</v>
      </c>
      <c r="B88" s="2" t="s">
        <v>376</v>
      </c>
      <c r="C88" s="2" t="s">
        <v>468</v>
      </c>
      <c r="D88" s="3" t="s">
        <v>81</v>
      </c>
      <c r="E88" s="2" t="s">
        <v>82</v>
      </c>
      <c r="F88" s="7" t="s">
        <v>70</v>
      </c>
      <c r="G88" s="2">
        <v>20</v>
      </c>
      <c r="H88" s="2">
        <v>8</v>
      </c>
      <c r="I88" s="2" t="s">
        <v>83</v>
      </c>
      <c r="J88" s="2">
        <v>43329</v>
      </c>
      <c r="K88" s="2">
        <v>0</v>
      </c>
      <c r="L88" s="2">
        <v>43329</v>
      </c>
      <c r="M88" s="13">
        <f t="shared" si="1"/>
        <v>0.45838749999999995</v>
      </c>
    </row>
    <row r="89" spans="1:13" x14ac:dyDescent="0.15">
      <c r="A89" s="2">
        <v>87</v>
      </c>
      <c r="B89" s="2" t="s">
        <v>373</v>
      </c>
      <c r="C89" s="2" t="s">
        <v>468</v>
      </c>
      <c r="D89" s="3" t="s">
        <v>72</v>
      </c>
      <c r="E89" s="2" t="s">
        <v>73</v>
      </c>
      <c r="F89" s="7" t="s">
        <v>70</v>
      </c>
      <c r="G89" s="2">
        <v>20</v>
      </c>
      <c r="H89" s="2">
        <v>8</v>
      </c>
      <c r="I89" s="2" t="s">
        <v>74</v>
      </c>
      <c r="J89" s="2">
        <v>10604</v>
      </c>
      <c r="K89" s="2">
        <v>0</v>
      </c>
      <c r="L89" s="2">
        <v>10604</v>
      </c>
      <c r="M89" s="13">
        <f t="shared" si="1"/>
        <v>0.86745000000000005</v>
      </c>
    </row>
    <row r="90" spans="1:13" x14ac:dyDescent="0.15">
      <c r="A90" s="2">
        <v>88</v>
      </c>
      <c r="B90" s="2" t="s">
        <v>372</v>
      </c>
      <c r="C90" s="2" t="s">
        <v>468</v>
      </c>
      <c r="D90" s="3" t="s">
        <v>68</v>
      </c>
      <c r="E90" s="2" t="s">
        <v>69</v>
      </c>
      <c r="F90" s="7" t="s">
        <v>70</v>
      </c>
      <c r="G90" s="2">
        <v>20</v>
      </c>
      <c r="H90" s="2">
        <v>8</v>
      </c>
      <c r="I90" s="2" t="s">
        <v>71</v>
      </c>
      <c r="J90" s="2">
        <v>25550.54</v>
      </c>
      <c r="K90" s="2">
        <v>0</v>
      </c>
      <c r="L90" s="2">
        <v>25550.54</v>
      </c>
      <c r="M90" s="13">
        <f t="shared" si="1"/>
        <v>0.68061824999999998</v>
      </c>
    </row>
    <row r="91" spans="1:13" x14ac:dyDescent="0.15">
      <c r="A91" s="2">
        <v>89</v>
      </c>
      <c r="B91" s="2" t="s">
        <v>406</v>
      </c>
      <c r="C91" s="2" t="s">
        <v>468</v>
      </c>
      <c r="D91" s="3" t="s">
        <v>175</v>
      </c>
      <c r="E91" s="2" t="s">
        <v>176</v>
      </c>
      <c r="F91" s="7" t="s">
        <v>170</v>
      </c>
      <c r="G91" s="2">
        <v>20</v>
      </c>
      <c r="H91" s="2">
        <v>8</v>
      </c>
      <c r="I91" s="2" t="s">
        <v>177</v>
      </c>
      <c r="J91" s="2">
        <v>16900.599999999999</v>
      </c>
      <c r="K91" s="2">
        <v>0</v>
      </c>
      <c r="L91" s="2">
        <v>16900.599999999999</v>
      </c>
      <c r="M91" s="13">
        <f t="shared" si="1"/>
        <v>0.78874250000000001</v>
      </c>
    </row>
    <row r="92" spans="1:13" x14ac:dyDescent="0.15">
      <c r="A92" s="2">
        <v>90</v>
      </c>
      <c r="B92" s="2" t="s">
        <v>407</v>
      </c>
      <c r="C92" s="2" t="s">
        <v>468</v>
      </c>
      <c r="D92" s="3" t="s">
        <v>178</v>
      </c>
      <c r="E92" s="2" t="s">
        <v>179</v>
      </c>
      <c r="F92" s="7" t="s">
        <v>170</v>
      </c>
      <c r="G92" s="2">
        <v>20</v>
      </c>
      <c r="H92" s="2">
        <v>8</v>
      </c>
      <c r="I92" s="2" t="s">
        <v>180</v>
      </c>
      <c r="J92" s="2">
        <v>17920.599999999999</v>
      </c>
      <c r="K92" s="2">
        <v>0</v>
      </c>
      <c r="L92" s="2">
        <v>17920.599999999999</v>
      </c>
      <c r="M92" s="13">
        <f t="shared" si="1"/>
        <v>0.77599250000000008</v>
      </c>
    </row>
    <row r="93" spans="1:13" ht="27" x14ac:dyDescent="0.15">
      <c r="A93" s="2">
        <v>91</v>
      </c>
      <c r="B93" s="2" t="s">
        <v>405</v>
      </c>
      <c r="C93" s="2" t="s">
        <v>468</v>
      </c>
      <c r="D93" s="3" t="s">
        <v>172</v>
      </c>
      <c r="E93" s="2" t="s">
        <v>173</v>
      </c>
      <c r="F93" s="7" t="s">
        <v>170</v>
      </c>
      <c r="G93" s="2">
        <v>20</v>
      </c>
      <c r="H93" s="2">
        <v>8</v>
      </c>
      <c r="I93" s="2" t="s">
        <v>174</v>
      </c>
      <c r="J93" s="2">
        <v>56000</v>
      </c>
      <c r="K93" s="2">
        <v>3000</v>
      </c>
      <c r="L93" s="2">
        <v>53000</v>
      </c>
      <c r="M93" s="13">
        <f t="shared" si="1"/>
        <v>0.30000000000000004</v>
      </c>
    </row>
    <row r="94" spans="1:13" ht="27" x14ac:dyDescent="0.15">
      <c r="A94" s="2">
        <v>92</v>
      </c>
      <c r="B94" s="2" t="s">
        <v>404</v>
      </c>
      <c r="C94" s="2" t="s">
        <v>468</v>
      </c>
      <c r="D94" s="3" t="s">
        <v>168</v>
      </c>
      <c r="E94" s="2" t="s">
        <v>169</v>
      </c>
      <c r="F94" s="7" t="s">
        <v>170</v>
      </c>
      <c r="G94" s="2">
        <v>20</v>
      </c>
      <c r="H94" s="2">
        <v>8</v>
      </c>
      <c r="I94" s="2" t="s">
        <v>171</v>
      </c>
      <c r="J94" s="2">
        <v>33983.519999999997</v>
      </c>
      <c r="K94" s="2">
        <v>0</v>
      </c>
      <c r="L94" s="2">
        <v>33983.519999999997</v>
      </c>
      <c r="M94" s="13">
        <f t="shared" si="1"/>
        <v>0.57520600000000011</v>
      </c>
    </row>
    <row r="95" spans="1:13" ht="40.5" x14ac:dyDescent="0.15">
      <c r="A95" s="2">
        <v>93</v>
      </c>
      <c r="B95" s="2" t="s">
        <v>433</v>
      </c>
      <c r="C95" s="2" t="s">
        <v>468</v>
      </c>
      <c r="D95" s="3" t="s">
        <v>259</v>
      </c>
      <c r="E95" s="2" t="s">
        <v>260</v>
      </c>
      <c r="F95" s="7" t="s">
        <v>261</v>
      </c>
      <c r="G95" s="2">
        <v>20</v>
      </c>
      <c r="H95" s="2">
        <v>8</v>
      </c>
      <c r="I95" s="2" t="s">
        <v>262</v>
      </c>
      <c r="J95" s="2">
        <v>11338.85</v>
      </c>
      <c r="K95" s="2">
        <v>0</v>
      </c>
      <c r="L95" s="2">
        <v>11338.85</v>
      </c>
      <c r="M95" s="13">
        <f t="shared" si="1"/>
        <v>0.85826437499999997</v>
      </c>
    </row>
    <row r="96" spans="1:13" ht="40.5" x14ac:dyDescent="0.15">
      <c r="A96" s="2">
        <v>94</v>
      </c>
      <c r="B96" s="2" t="s">
        <v>444</v>
      </c>
      <c r="C96" s="2" t="s">
        <v>468</v>
      </c>
      <c r="D96" s="3" t="s">
        <v>294</v>
      </c>
      <c r="E96" s="2" t="s">
        <v>295</v>
      </c>
      <c r="F96" s="7" t="s">
        <v>296</v>
      </c>
      <c r="G96" s="2">
        <v>20</v>
      </c>
      <c r="H96" s="2">
        <v>8</v>
      </c>
      <c r="I96" s="2" t="s">
        <v>297</v>
      </c>
      <c r="J96" s="2">
        <v>30449.5</v>
      </c>
      <c r="K96" s="2">
        <v>0</v>
      </c>
      <c r="L96" s="2">
        <v>30449.5</v>
      </c>
      <c r="M96" s="13">
        <f t="shared" si="1"/>
        <v>0.61938124999999999</v>
      </c>
    </row>
    <row r="97" spans="1:13" ht="40.5" x14ac:dyDescent="0.15">
      <c r="A97" s="2">
        <v>95</v>
      </c>
      <c r="B97" s="2" t="s">
        <v>357</v>
      </c>
      <c r="C97" s="2" t="s">
        <v>468</v>
      </c>
      <c r="D97" s="3" t="s">
        <v>18</v>
      </c>
      <c r="E97" s="2" t="s">
        <v>19</v>
      </c>
      <c r="F97" s="7" t="s">
        <v>20</v>
      </c>
      <c r="G97" s="2">
        <v>20</v>
      </c>
      <c r="H97" s="2">
        <v>8</v>
      </c>
      <c r="I97" s="2" t="s">
        <v>21</v>
      </c>
      <c r="J97" s="2">
        <v>0</v>
      </c>
      <c r="K97" s="2">
        <v>0</v>
      </c>
      <c r="L97" s="2">
        <v>0</v>
      </c>
      <c r="M97" s="13">
        <f t="shared" si="1"/>
        <v>1</v>
      </c>
    </row>
    <row r="98" spans="1:13" ht="27" x14ac:dyDescent="0.15">
      <c r="A98" s="2">
        <v>96</v>
      </c>
      <c r="B98" s="2" t="s">
        <v>358</v>
      </c>
      <c r="C98" s="2" t="s">
        <v>468</v>
      </c>
      <c r="D98" s="3" t="s">
        <v>22</v>
      </c>
      <c r="E98" s="2" t="s">
        <v>23</v>
      </c>
      <c r="F98" s="7" t="s">
        <v>24</v>
      </c>
      <c r="G98" s="2">
        <v>20</v>
      </c>
      <c r="H98" s="2">
        <v>8</v>
      </c>
      <c r="I98" s="2" t="s">
        <v>25</v>
      </c>
      <c r="J98" s="2">
        <v>623.4</v>
      </c>
      <c r="K98" s="2">
        <v>0</v>
      </c>
      <c r="L98" s="2">
        <v>623.4</v>
      </c>
      <c r="M98" s="13">
        <f t="shared" si="1"/>
        <v>0.99220750000000002</v>
      </c>
    </row>
    <row r="99" spans="1:13" ht="27" x14ac:dyDescent="0.15">
      <c r="A99" s="2">
        <v>97</v>
      </c>
      <c r="B99" s="2" t="s">
        <v>355</v>
      </c>
      <c r="C99" s="2" t="s">
        <v>468</v>
      </c>
      <c r="D99" s="3" t="s">
        <v>11</v>
      </c>
      <c r="E99" s="2" t="s">
        <v>12</v>
      </c>
      <c r="F99" s="7" t="s">
        <v>13</v>
      </c>
      <c r="G99" s="2">
        <v>20</v>
      </c>
      <c r="H99" s="2">
        <v>8</v>
      </c>
      <c r="I99" s="2" t="s">
        <v>14</v>
      </c>
      <c r="J99" s="2">
        <v>38380</v>
      </c>
      <c r="K99" s="2">
        <v>0</v>
      </c>
      <c r="L99" s="2">
        <v>38380</v>
      </c>
      <c r="M99" s="13">
        <f t="shared" si="1"/>
        <v>0.52024999999999999</v>
      </c>
    </row>
    <row r="100" spans="1:13" ht="27" x14ac:dyDescent="0.15">
      <c r="A100" s="2">
        <v>98</v>
      </c>
      <c r="B100" s="2" t="s">
        <v>356</v>
      </c>
      <c r="C100" s="2" t="s">
        <v>468</v>
      </c>
      <c r="D100" s="3" t="s">
        <v>15</v>
      </c>
      <c r="E100" s="2" t="s">
        <v>16</v>
      </c>
      <c r="F100" s="7" t="s">
        <v>13</v>
      </c>
      <c r="G100" s="2">
        <v>20</v>
      </c>
      <c r="H100" s="2">
        <v>8</v>
      </c>
      <c r="I100" s="2" t="s">
        <v>17</v>
      </c>
      <c r="J100" s="2">
        <v>33260.1</v>
      </c>
      <c r="K100" s="2">
        <v>0</v>
      </c>
      <c r="L100" s="2">
        <v>33260.1</v>
      </c>
      <c r="M100" s="13">
        <f t="shared" si="1"/>
        <v>0.58424874999999998</v>
      </c>
    </row>
    <row r="101" spans="1:13" ht="27" x14ac:dyDescent="0.15">
      <c r="A101" s="2">
        <v>99</v>
      </c>
      <c r="B101" s="2" t="s">
        <v>359</v>
      </c>
      <c r="C101" s="2" t="s">
        <v>468</v>
      </c>
      <c r="D101" s="3" t="s">
        <v>26</v>
      </c>
      <c r="E101" s="2" t="s">
        <v>27</v>
      </c>
      <c r="F101" s="7" t="s">
        <v>28</v>
      </c>
      <c r="G101" s="2">
        <v>20</v>
      </c>
      <c r="H101" s="2">
        <v>8</v>
      </c>
      <c r="I101" s="2" t="s">
        <v>29</v>
      </c>
      <c r="J101" s="2">
        <v>64180.1</v>
      </c>
      <c r="K101" s="2">
        <v>0</v>
      </c>
      <c r="L101" s="2">
        <v>64180.1</v>
      </c>
      <c r="M101" s="13">
        <f t="shared" si="1"/>
        <v>0.19774875000000003</v>
      </c>
    </row>
    <row r="102" spans="1:13" ht="27" x14ac:dyDescent="0.15">
      <c r="A102" s="2">
        <v>100</v>
      </c>
      <c r="B102" s="2" t="s">
        <v>360</v>
      </c>
      <c r="C102" s="2" t="s">
        <v>468</v>
      </c>
      <c r="D102" s="3" t="s">
        <v>30</v>
      </c>
      <c r="E102" s="2" t="s">
        <v>31</v>
      </c>
      <c r="F102" s="7" t="s">
        <v>28</v>
      </c>
      <c r="G102" s="2">
        <v>20</v>
      </c>
      <c r="H102" s="2">
        <v>8</v>
      </c>
      <c r="I102" s="2" t="s">
        <v>32</v>
      </c>
      <c r="J102" s="2">
        <v>58829.55</v>
      </c>
      <c r="K102" s="2">
        <v>9500</v>
      </c>
      <c r="L102" s="2">
        <v>49329.55</v>
      </c>
      <c r="M102" s="13">
        <f t="shared" si="1"/>
        <v>0.26463062500000001</v>
      </c>
    </row>
    <row r="103" spans="1:13" x14ac:dyDescent="0.15">
      <c r="A103" s="2">
        <v>101</v>
      </c>
      <c r="B103" s="2" t="s">
        <v>458</v>
      </c>
      <c r="C103" s="2" t="s">
        <v>471</v>
      </c>
      <c r="D103" s="3" t="s">
        <v>338</v>
      </c>
      <c r="E103" s="2" t="s">
        <v>339</v>
      </c>
      <c r="F103" s="7" t="s">
        <v>229</v>
      </c>
      <c r="G103" s="2">
        <v>200</v>
      </c>
      <c r="H103" s="2">
        <v>80</v>
      </c>
      <c r="I103" s="2" t="s">
        <v>340</v>
      </c>
      <c r="J103" s="2">
        <v>546952.61</v>
      </c>
      <c r="K103" s="2">
        <v>85355</v>
      </c>
      <c r="L103" s="2">
        <v>461597.61</v>
      </c>
      <c r="M103" s="13">
        <f t="shared" si="1"/>
        <v>0.31630923750000006</v>
      </c>
    </row>
    <row r="104" spans="1:13" x14ac:dyDescent="0.15">
      <c r="A104" s="2">
        <v>102</v>
      </c>
      <c r="B104" s="2" t="s">
        <v>454</v>
      </c>
      <c r="C104" s="2" t="s">
        <v>471</v>
      </c>
      <c r="D104" s="3" t="s">
        <v>326</v>
      </c>
      <c r="E104" s="2" t="s">
        <v>327</v>
      </c>
      <c r="F104" s="7" t="s">
        <v>35</v>
      </c>
      <c r="G104" s="2">
        <v>200</v>
      </c>
      <c r="H104" s="2">
        <v>80</v>
      </c>
      <c r="I104" s="2" t="s">
        <v>328</v>
      </c>
      <c r="J104" s="2">
        <v>269324.40999999997</v>
      </c>
      <c r="K104" s="2">
        <v>81040</v>
      </c>
      <c r="L104" s="2">
        <v>188284.41</v>
      </c>
      <c r="M104" s="13">
        <f t="shared" si="1"/>
        <v>0.66334448750000008</v>
      </c>
    </row>
    <row r="105" spans="1:13" x14ac:dyDescent="0.15">
      <c r="A105" s="2">
        <v>103</v>
      </c>
      <c r="B105" s="2" t="s">
        <v>462</v>
      </c>
      <c r="C105" s="2" t="s">
        <v>471</v>
      </c>
      <c r="D105" s="3" t="s">
        <v>350</v>
      </c>
      <c r="E105" s="2" t="s">
        <v>351</v>
      </c>
      <c r="F105" s="7" t="s">
        <v>300</v>
      </c>
      <c r="G105" s="2">
        <v>200</v>
      </c>
      <c r="H105" s="2">
        <v>80</v>
      </c>
      <c r="I105" s="2" t="s">
        <v>352</v>
      </c>
      <c r="J105" s="2">
        <v>796450</v>
      </c>
      <c r="K105" s="2">
        <v>0</v>
      </c>
      <c r="L105" s="2">
        <v>796450</v>
      </c>
      <c r="M105" s="13">
        <f t="shared" si="1"/>
        <v>4.4374999999999831E-3</v>
      </c>
    </row>
    <row r="106" spans="1:13" x14ac:dyDescent="0.15">
      <c r="A106" s="2">
        <v>104</v>
      </c>
      <c r="B106" s="2" t="s">
        <v>453</v>
      </c>
      <c r="C106" s="2" t="s">
        <v>471</v>
      </c>
      <c r="D106" s="3" t="s">
        <v>323</v>
      </c>
      <c r="E106" s="2" t="s">
        <v>324</v>
      </c>
      <c r="F106" s="7" t="s">
        <v>6</v>
      </c>
      <c r="G106" s="2">
        <v>200</v>
      </c>
      <c r="H106" s="2">
        <v>80</v>
      </c>
      <c r="I106" s="2" t="s">
        <v>325</v>
      </c>
      <c r="J106" s="2">
        <v>461062.67</v>
      </c>
      <c r="K106" s="2">
        <v>14841</v>
      </c>
      <c r="L106" s="2">
        <v>446221.67</v>
      </c>
      <c r="M106" s="13">
        <f t="shared" si="1"/>
        <v>0.42367166249999999</v>
      </c>
    </row>
    <row r="107" spans="1:13" ht="40.5" x14ac:dyDescent="0.15">
      <c r="A107" s="2">
        <v>105</v>
      </c>
      <c r="B107" s="2" t="s">
        <v>461</v>
      </c>
      <c r="C107" s="2" t="s">
        <v>471</v>
      </c>
      <c r="D107" s="3" t="s">
        <v>347</v>
      </c>
      <c r="E107" s="2" t="s">
        <v>348</v>
      </c>
      <c r="F107" s="7" t="s">
        <v>296</v>
      </c>
      <c r="G107" s="2">
        <v>200</v>
      </c>
      <c r="H107" s="2">
        <v>80</v>
      </c>
      <c r="I107" s="2" t="s">
        <v>349</v>
      </c>
      <c r="J107" s="2">
        <v>493540.2</v>
      </c>
      <c r="K107" s="2">
        <v>40000</v>
      </c>
      <c r="L107" s="2">
        <v>453540.2</v>
      </c>
      <c r="M107" s="13">
        <f t="shared" si="1"/>
        <v>0.38307475000000002</v>
      </c>
    </row>
    <row r="108" spans="1:13" ht="40.5" x14ac:dyDescent="0.15">
      <c r="A108" s="2">
        <v>106</v>
      </c>
      <c r="B108" s="2" t="s">
        <v>460</v>
      </c>
      <c r="C108" s="2" t="s">
        <v>471</v>
      </c>
      <c r="D108" s="3" t="s">
        <v>344</v>
      </c>
      <c r="E108" s="2" t="s">
        <v>345</v>
      </c>
      <c r="F108" s="7" t="s">
        <v>296</v>
      </c>
      <c r="G108" s="2">
        <v>200</v>
      </c>
      <c r="H108" s="2">
        <v>80</v>
      </c>
      <c r="I108" s="2" t="s">
        <v>346</v>
      </c>
      <c r="J108" s="2">
        <v>448272.26</v>
      </c>
      <c r="K108" s="2">
        <v>0</v>
      </c>
      <c r="L108" s="2">
        <v>448272.26</v>
      </c>
      <c r="M108" s="13">
        <f t="shared" si="1"/>
        <v>0.43965967500000003</v>
      </c>
    </row>
    <row r="109" spans="1:13" x14ac:dyDescent="0.15">
      <c r="A109" s="2">
        <v>107</v>
      </c>
      <c r="B109" s="2" t="s">
        <v>455</v>
      </c>
      <c r="C109" s="2" t="s">
        <v>471</v>
      </c>
      <c r="D109" s="3" t="s">
        <v>329</v>
      </c>
      <c r="E109" s="2" t="s">
        <v>330</v>
      </c>
      <c r="F109" s="7" t="s">
        <v>120</v>
      </c>
      <c r="G109" s="2">
        <v>200</v>
      </c>
      <c r="H109" s="2">
        <v>80</v>
      </c>
      <c r="I109" s="2" t="s">
        <v>331</v>
      </c>
      <c r="J109" s="2">
        <v>463968.8</v>
      </c>
      <c r="K109" s="2">
        <v>0</v>
      </c>
      <c r="L109" s="2">
        <v>463968.8</v>
      </c>
      <c r="M109" s="13">
        <f t="shared" si="1"/>
        <v>0.42003900000000005</v>
      </c>
    </row>
    <row r="110" spans="1:13" x14ac:dyDescent="0.15">
      <c r="A110" s="2">
        <v>108</v>
      </c>
      <c r="B110" s="2" t="s">
        <v>457</v>
      </c>
      <c r="C110" s="2" t="s">
        <v>471</v>
      </c>
      <c r="D110" s="3" t="s">
        <v>335</v>
      </c>
      <c r="E110" s="2" t="s">
        <v>336</v>
      </c>
      <c r="F110" s="7" t="s">
        <v>133</v>
      </c>
      <c r="G110" s="2">
        <v>200</v>
      </c>
      <c r="H110" s="2">
        <v>80</v>
      </c>
      <c r="I110" s="2" t="s">
        <v>337</v>
      </c>
      <c r="J110" s="2">
        <v>445906.66</v>
      </c>
      <c r="K110" s="2">
        <v>153557</v>
      </c>
      <c r="L110" s="2">
        <v>292349.65999999997</v>
      </c>
      <c r="M110" s="13">
        <f t="shared" si="1"/>
        <v>0.44261667500000001</v>
      </c>
    </row>
    <row r="111" spans="1:13" x14ac:dyDescent="0.15">
      <c r="A111" s="2">
        <v>109</v>
      </c>
      <c r="B111" s="2" t="s">
        <v>456</v>
      </c>
      <c r="C111" s="2" t="s">
        <v>471</v>
      </c>
      <c r="D111" s="3" t="s">
        <v>332</v>
      </c>
      <c r="E111" s="2" t="s">
        <v>333</v>
      </c>
      <c r="F111" s="7" t="s">
        <v>133</v>
      </c>
      <c r="G111" s="2">
        <v>200</v>
      </c>
      <c r="H111" s="2">
        <v>80</v>
      </c>
      <c r="I111" s="2" t="s">
        <v>334</v>
      </c>
      <c r="J111" s="2">
        <v>728504.67</v>
      </c>
      <c r="K111" s="2">
        <v>0</v>
      </c>
      <c r="L111" s="2">
        <v>728504.67</v>
      </c>
      <c r="M111" s="13">
        <f t="shared" si="1"/>
        <v>8.9369162499999932E-2</v>
      </c>
    </row>
    <row r="112" spans="1:13" x14ac:dyDescent="0.15">
      <c r="A112" s="2">
        <v>110</v>
      </c>
      <c r="B112" s="2" t="s">
        <v>459</v>
      </c>
      <c r="C112" s="2" t="s">
        <v>471</v>
      </c>
      <c r="D112" s="3" t="s">
        <v>341</v>
      </c>
      <c r="E112" s="2" t="s">
        <v>342</v>
      </c>
      <c r="F112" s="7" t="s">
        <v>245</v>
      </c>
      <c r="G112" s="2">
        <v>200</v>
      </c>
      <c r="H112" s="2">
        <v>80</v>
      </c>
      <c r="I112" s="2" t="s">
        <v>343</v>
      </c>
      <c r="J112" s="2">
        <v>261942.1</v>
      </c>
      <c r="K112" s="2">
        <v>10000</v>
      </c>
      <c r="L112" s="2">
        <v>251942.1</v>
      </c>
      <c r="M112" s="13">
        <f t="shared" si="1"/>
        <v>0.672572375</v>
      </c>
    </row>
    <row r="113" spans="1:13" x14ac:dyDescent="0.15">
      <c r="A113" s="10" t="s">
        <v>475</v>
      </c>
      <c r="B113" s="11"/>
      <c r="C113" s="11"/>
      <c r="D113" s="11"/>
      <c r="E113" s="11"/>
      <c r="F113" s="12"/>
      <c r="G113" s="9">
        <f>SUM(G3:G112)</f>
        <v>4000</v>
      </c>
      <c r="H113" s="9">
        <f t="shared" ref="H113:L113" si="2">SUM(H3:H112)</f>
        <v>1600</v>
      </c>
      <c r="I113" s="9"/>
      <c r="J113" s="9">
        <f t="shared" si="2"/>
        <v>8605779.5199999996</v>
      </c>
      <c r="K113" s="9">
        <f t="shared" si="2"/>
        <v>785038</v>
      </c>
      <c r="L113" s="9">
        <f t="shared" si="2"/>
        <v>7820741.5199999996</v>
      </c>
      <c r="M113" s="13">
        <f t="shared" si="1"/>
        <v>0.46213878000000008</v>
      </c>
    </row>
  </sheetData>
  <mergeCells count="2">
    <mergeCell ref="B1:L1"/>
    <mergeCell ref="A113:F11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Liwei</dc:creator>
  <cp:lastModifiedBy>Liwei</cp:lastModifiedBy>
  <dcterms:created xsi:type="dcterms:W3CDTF">2015-11-26T08:18:39Z</dcterms:created>
  <dcterms:modified xsi:type="dcterms:W3CDTF">2015-11-26T08:42:28Z</dcterms:modified>
</cp:coreProperties>
</file>